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ccounts Payable\Travel\"/>
    </mc:Choice>
  </mc:AlternateContent>
  <xr:revisionPtr revIDLastSave="0" documentId="8_{91471108-F022-4F74-B94A-FDC4B79FF111}" xr6:coauthVersionLast="37" xr6:coauthVersionMax="37" xr10:uidLastSave="{00000000-0000-0000-0000-000000000000}"/>
  <bookViews>
    <workbookView xWindow="0" yWindow="0" windowWidth="27990" windowHeight="5355" activeTab="1" xr2:uid="{00000000-000D-0000-FFFF-FFFF00000000}"/>
  </bookViews>
  <sheets>
    <sheet name="Instructions and Example" sheetId="4" r:id="rId1"/>
    <sheet name="Per Diem Calculator" sheetId="1" r:id="rId2"/>
    <sheet name="How-if dept requires receipts" sheetId="6" r:id="rId3"/>
  </sheets>
  <calcPr calcId="179021"/>
</workbook>
</file>

<file path=xl/calcChain.xml><?xml version="1.0" encoding="utf-8"?>
<calcChain xmlns="http://schemas.openxmlformats.org/spreadsheetml/2006/main">
  <c r="N20" i="6" l="1"/>
  <c r="M20" i="6"/>
  <c r="N21" i="6" s="1"/>
  <c r="J19" i="6"/>
  <c r="I19" i="6"/>
  <c r="H19" i="6"/>
  <c r="G19" i="6"/>
  <c r="J18" i="6"/>
  <c r="I18" i="6"/>
  <c r="H18" i="6"/>
  <c r="G18" i="6"/>
  <c r="K18" i="6" s="1"/>
  <c r="L18" i="6" s="1"/>
  <c r="J17" i="6"/>
  <c r="I17" i="6"/>
  <c r="H17" i="6"/>
  <c r="G17" i="6"/>
  <c r="K17" i="6" s="1"/>
  <c r="L17" i="6" s="1"/>
  <c r="J16" i="6"/>
  <c r="I16" i="6"/>
  <c r="H16" i="6"/>
  <c r="G16" i="6"/>
  <c r="K16" i="6" s="1"/>
  <c r="L16" i="6" s="1"/>
  <c r="J15" i="6"/>
  <c r="I15" i="6"/>
  <c r="H15" i="6"/>
  <c r="G15" i="6"/>
  <c r="K15" i="6" s="1"/>
  <c r="L15" i="6" s="1"/>
  <c r="J14" i="6"/>
  <c r="I14" i="6"/>
  <c r="H14" i="6"/>
  <c r="G14" i="6"/>
  <c r="K14" i="6" s="1"/>
  <c r="L14" i="6" s="1"/>
  <c r="I13" i="6"/>
  <c r="G13" i="6"/>
  <c r="I12" i="6"/>
  <c r="G12" i="6"/>
  <c r="J11" i="6"/>
  <c r="I11" i="6"/>
  <c r="H11" i="6"/>
  <c r="G11" i="6"/>
  <c r="K11" i="6" s="1"/>
  <c r="L11" i="6" s="1"/>
  <c r="J10" i="6"/>
  <c r="J12" i="6" s="1"/>
  <c r="I10" i="6"/>
  <c r="H10" i="6"/>
  <c r="H13" i="6" s="1"/>
  <c r="K19" i="6" l="1"/>
  <c r="L19" i="6" s="1"/>
  <c r="J13" i="6"/>
  <c r="K13" i="6"/>
  <c r="L13" i="6" s="1"/>
  <c r="H12" i="6"/>
  <c r="K12" i="6" s="1"/>
  <c r="L12" i="6" s="1"/>
  <c r="L20" i="6" s="1"/>
  <c r="G15" i="1"/>
  <c r="G16" i="1"/>
  <c r="J33" i="4" l="1"/>
  <c r="I33" i="4"/>
  <c r="H33" i="4"/>
  <c r="G33" i="4"/>
  <c r="J32" i="4"/>
  <c r="I32" i="4"/>
  <c r="H32" i="4"/>
  <c r="G32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G17" i="4"/>
  <c r="J16" i="4"/>
  <c r="I16" i="4"/>
  <c r="H16" i="4"/>
  <c r="G16" i="4"/>
  <c r="K16" i="4" s="1"/>
  <c r="L16" i="4" s="1"/>
  <c r="J15" i="4"/>
  <c r="G15" i="4"/>
  <c r="J14" i="4"/>
  <c r="I14" i="4"/>
  <c r="H14" i="4"/>
  <c r="G14" i="4"/>
  <c r="K14" i="4" s="1"/>
  <c r="L14" i="4" s="1"/>
  <c r="J13" i="4"/>
  <c r="I13" i="4"/>
  <c r="H13" i="4"/>
  <c r="G13" i="4"/>
  <c r="K13" i="4" s="1"/>
  <c r="L13" i="4" s="1"/>
  <c r="H12" i="4"/>
  <c r="G12" i="4"/>
  <c r="J11" i="4"/>
  <c r="J12" i="4" s="1"/>
  <c r="I11" i="4"/>
  <c r="I12" i="4" s="1"/>
  <c r="H11" i="4"/>
  <c r="H17" i="4" s="1"/>
  <c r="I15" i="1"/>
  <c r="I16" i="1"/>
  <c r="G17" i="1"/>
  <c r="H17" i="1"/>
  <c r="I17" i="1"/>
  <c r="J17" i="1"/>
  <c r="G18" i="1"/>
  <c r="J18" i="1"/>
  <c r="G19" i="1"/>
  <c r="H19" i="1"/>
  <c r="I19" i="1"/>
  <c r="J19" i="1"/>
  <c r="G20" i="1"/>
  <c r="I20" i="1"/>
  <c r="J20" i="1"/>
  <c r="G21" i="1"/>
  <c r="H21" i="1"/>
  <c r="I21" i="1"/>
  <c r="J21" i="1"/>
  <c r="G22" i="1"/>
  <c r="H22" i="1"/>
  <c r="I22" i="1"/>
  <c r="J22" i="1"/>
  <c r="K18" i="4" l="1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I15" i="4"/>
  <c r="H15" i="4"/>
  <c r="K22" i="1"/>
  <c r="L22" i="1" s="1"/>
  <c r="K19" i="1"/>
  <c r="L19" i="1" s="1"/>
  <c r="K17" i="1"/>
  <c r="L17" i="1" s="1"/>
  <c r="K21" i="1"/>
  <c r="L21" i="1" s="1"/>
  <c r="K17" i="4"/>
  <c r="L17" i="4" s="1"/>
  <c r="K15" i="4"/>
  <c r="L15" i="4" s="1"/>
  <c r="K12" i="4"/>
  <c r="L12" i="4" s="1"/>
  <c r="H14" i="1"/>
  <c r="L34" i="4" l="1"/>
  <c r="L36" i="4" s="1"/>
  <c r="J14" i="1"/>
  <c r="G14" i="1"/>
  <c r="J13" i="1"/>
  <c r="I13" i="1"/>
  <c r="H13" i="1"/>
  <c r="J16" i="1" l="1"/>
  <c r="J15" i="1"/>
  <c r="H18" i="1"/>
  <c r="H16" i="1"/>
  <c r="I14" i="1"/>
  <c r="K14" i="1" s="1"/>
  <c r="L14" i="1" s="1"/>
  <c r="I18" i="1"/>
  <c r="H15" i="1"/>
  <c r="H20" i="1"/>
  <c r="K20" i="1" s="1"/>
  <c r="L20" i="1" s="1"/>
  <c r="K18" i="1" l="1"/>
  <c r="L18" i="1" s="1"/>
  <c r="K15" i="1"/>
  <c r="L15" i="1" s="1"/>
  <c r="K16" i="1"/>
  <c r="L16" i="1" s="1"/>
  <c r="L23" i="1" l="1"/>
</calcChain>
</file>

<file path=xl/sharedStrings.xml><?xml version="1.0" encoding="utf-8"?>
<sst xmlns="http://schemas.openxmlformats.org/spreadsheetml/2006/main" count="96" uniqueCount="43">
  <si>
    <r>
      <t xml:space="preserve">Eligible for </t>
    </r>
    <r>
      <rPr>
        <b/>
        <i/>
        <sz val="10"/>
        <rFont val="Arial"/>
        <family val="2"/>
      </rPr>
      <t>Breakfast</t>
    </r>
    <r>
      <rPr>
        <sz val="10"/>
        <rFont val="Arial"/>
        <family val="2"/>
      </rPr>
      <t xml:space="preserve"> if the actual departure time is 7 AM or before, or if the return time is 8 AM or after.</t>
    </r>
  </si>
  <si>
    <r>
      <t xml:space="preserve">Eligible for </t>
    </r>
    <r>
      <rPr>
        <b/>
        <i/>
        <sz val="10"/>
        <rFont val="Arial"/>
        <family val="2"/>
      </rPr>
      <t>Lunch</t>
    </r>
    <r>
      <rPr>
        <sz val="10"/>
        <rFont val="Arial"/>
        <family val="2"/>
      </rPr>
      <t xml:space="preserve"> if the actual departure time is 11 AM or before, or if the return time is 2 PM or after</t>
    </r>
  </si>
  <si>
    <r>
      <t xml:space="preserve">Eligible for </t>
    </r>
    <r>
      <rPr>
        <b/>
        <i/>
        <sz val="10"/>
        <rFont val="Arial"/>
        <family val="2"/>
      </rPr>
      <t>Dinner</t>
    </r>
    <r>
      <rPr>
        <sz val="10"/>
        <rFont val="Arial"/>
        <family val="2"/>
      </rPr>
      <t xml:space="preserve"> if the actual departure time is 5 PM or before, or if the return time is 7 PM or after</t>
    </r>
  </si>
  <si>
    <t>Employee Name:</t>
  </si>
  <si>
    <t>TA#:</t>
  </si>
  <si>
    <t>Date</t>
  </si>
  <si>
    <t>Full Day Per Diem Amount</t>
  </si>
  <si>
    <t>Breakfast (25%)</t>
  </si>
  <si>
    <t>Lunch  (35%)</t>
  </si>
  <si>
    <t>Dinner  (55%)</t>
  </si>
  <si>
    <t>Total</t>
  </si>
  <si>
    <t>F</t>
  </si>
  <si>
    <t>B</t>
  </si>
  <si>
    <t>L</t>
  </si>
  <si>
    <t>D</t>
  </si>
  <si>
    <t>x</t>
  </si>
  <si>
    <t>Dinner</t>
  </si>
  <si>
    <t>Lunch</t>
  </si>
  <si>
    <t>Breakfast</t>
  </si>
  <si>
    <t>Full  Day</t>
  </si>
  <si>
    <t xml:space="preserve">This tool is optional.  Please see instructions and an example on the next tab.  </t>
  </si>
  <si>
    <t xml:space="preserve"> </t>
  </si>
  <si>
    <t>Conus Rates</t>
  </si>
  <si>
    <t>Foreign Rates</t>
  </si>
  <si>
    <t>Re</t>
  </si>
  <si>
    <t>Total Maximum</t>
  </si>
  <si>
    <t>Actual daily meal receipts</t>
  </si>
  <si>
    <t>Incidentals, tips and gratuities</t>
  </si>
  <si>
    <t>cannot exceed total Maximum for trip</t>
  </si>
  <si>
    <t>Destination:</t>
  </si>
  <si>
    <t>Conus Rates: for the continental U.S.</t>
  </si>
  <si>
    <t>Oconus Rates: For Hawaii, Alaska, Guam, Puerto Rico, etc</t>
  </si>
  <si>
    <t>Foreign Rates: For all foreign locations</t>
  </si>
  <si>
    <t>10/25/20XX</t>
  </si>
  <si>
    <r>
      <rPr>
        <b/>
        <sz val="10"/>
        <rFont val="Arial"/>
        <family val="2"/>
      </rPr>
      <t>Departure</t>
    </r>
    <r>
      <rPr>
        <sz val="10"/>
        <rFont val="Arial"/>
        <family val="2"/>
      </rPr>
      <t xml:space="preserve">-Eligible for </t>
    </r>
    <r>
      <rPr>
        <b/>
        <i/>
        <sz val="10"/>
        <rFont val="Arial"/>
        <family val="2"/>
      </rPr>
      <t>Breakfast</t>
    </r>
    <r>
      <rPr>
        <sz val="10"/>
        <rFont val="Arial"/>
        <family val="2"/>
      </rPr>
      <t xml:space="preserve"> if the actual departure time is 7 AM or before</t>
    </r>
  </si>
  <si>
    <r>
      <rPr>
        <b/>
        <sz val="10"/>
        <rFont val="Arial"/>
        <family val="2"/>
      </rPr>
      <t>Return</t>
    </r>
    <r>
      <rPr>
        <sz val="10"/>
        <rFont val="Arial"/>
        <family val="2"/>
      </rPr>
      <t xml:space="preserve">-Eligible for </t>
    </r>
    <r>
      <rPr>
        <b/>
        <i/>
        <sz val="10"/>
        <rFont val="Arial"/>
        <family val="2"/>
      </rPr>
      <t>Breakfast</t>
    </r>
    <r>
      <rPr>
        <sz val="10"/>
        <rFont val="Arial"/>
        <family val="2"/>
      </rPr>
      <t xml:space="preserve"> if the return time is 8 AM or after</t>
    </r>
  </si>
  <si>
    <r>
      <rPr>
        <b/>
        <sz val="10"/>
        <rFont val="Arial"/>
        <family val="2"/>
      </rPr>
      <t>Departure</t>
    </r>
    <r>
      <rPr>
        <sz val="10"/>
        <rFont val="Arial"/>
        <family val="2"/>
      </rPr>
      <t xml:space="preserve">-Eligible for </t>
    </r>
    <r>
      <rPr>
        <b/>
        <i/>
        <sz val="10"/>
        <rFont val="Arial"/>
        <family val="2"/>
      </rPr>
      <t>Lunch</t>
    </r>
    <r>
      <rPr>
        <sz val="10"/>
        <rFont val="Arial"/>
        <family val="2"/>
      </rPr>
      <t xml:space="preserve"> if the actual departure time is 11 AM or before</t>
    </r>
  </si>
  <si>
    <r>
      <rPr>
        <b/>
        <sz val="10"/>
        <rFont val="Arial"/>
        <family val="2"/>
      </rPr>
      <t>Return-</t>
    </r>
    <r>
      <rPr>
        <sz val="10"/>
        <rFont val="Arial"/>
        <family val="2"/>
      </rPr>
      <t xml:space="preserve">-Eligible for </t>
    </r>
    <r>
      <rPr>
        <b/>
        <i/>
        <sz val="10"/>
        <rFont val="Arial"/>
        <family val="2"/>
      </rPr>
      <t>Lunch</t>
    </r>
    <r>
      <rPr>
        <sz val="10"/>
        <rFont val="Arial"/>
        <family val="2"/>
      </rPr>
      <t xml:space="preserve"> if the return time is 2 PM or after</t>
    </r>
  </si>
  <si>
    <r>
      <rPr>
        <b/>
        <sz val="10"/>
        <rFont val="Arial"/>
        <family val="2"/>
      </rPr>
      <t>Departure</t>
    </r>
    <r>
      <rPr>
        <sz val="10"/>
        <rFont val="Arial"/>
        <family val="2"/>
      </rPr>
      <t xml:space="preserve">-Eligible for </t>
    </r>
    <r>
      <rPr>
        <b/>
        <i/>
        <sz val="10"/>
        <rFont val="Arial"/>
        <family val="2"/>
      </rPr>
      <t>Dinner</t>
    </r>
    <r>
      <rPr>
        <sz val="10"/>
        <rFont val="Arial"/>
        <family val="2"/>
      </rPr>
      <t xml:space="preserve"> if the actual departure time is 5 PM or before</t>
    </r>
  </si>
  <si>
    <r>
      <rPr>
        <b/>
        <sz val="10"/>
        <rFont val="Arial"/>
        <family val="2"/>
      </rPr>
      <t>Return</t>
    </r>
    <r>
      <rPr>
        <sz val="10"/>
        <rFont val="Arial"/>
        <family val="2"/>
      </rPr>
      <t xml:space="preserve">-Eligible for </t>
    </r>
    <r>
      <rPr>
        <b/>
        <i/>
        <sz val="10"/>
        <rFont val="Arial"/>
        <family val="2"/>
      </rPr>
      <t>Dinner</t>
    </r>
    <r>
      <rPr>
        <sz val="10"/>
        <rFont val="Arial"/>
        <family val="2"/>
      </rPr>
      <t xml:space="preserve"> if the actual return time is 7 PM or after</t>
    </r>
  </si>
  <si>
    <t xml:space="preserve">Per Idaho Travel Policy, the full day per diem amount is $55 (January 1, 2022 and forward) for travel within Idaho. </t>
  </si>
  <si>
    <t xml:space="preserve">For travel dates before 1/1/22, the rate was $49/day. </t>
  </si>
  <si>
    <t>Reimbursement for per diem for a trip for which there was no overnight stay is taxable. Code as No Overnight in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</si>
</sst>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FF505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43" fontId="1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55">
    <xf numFmtId="0" fontId="0" fillId="0" borderId="0" xfId="0"/>
    <xf numFmtId="0" fontId="21" fillId="0" borderId="10" xfId="42" applyFont="1" applyBorder="1" applyAlignment="1"/>
    <xf numFmtId="0" fontId="21" fillId="0" borderId="11" xfId="42" applyFont="1" applyBorder="1" applyAlignment="1">
      <alignment horizontal="right"/>
    </xf>
    <xf numFmtId="0" fontId="16" fillId="0" borderId="13" xfId="42" applyFont="1" applyBorder="1" applyAlignment="1">
      <alignment horizontal="center"/>
    </xf>
    <xf numFmtId="0" fontId="16" fillId="0" borderId="13" xfId="42" applyFont="1" applyBorder="1" applyAlignment="1">
      <alignment horizontal="center" wrapText="1"/>
    </xf>
    <xf numFmtId="43" fontId="19" fillId="33" borderId="14" xfId="43" applyFont="1" applyFill="1" applyBorder="1"/>
    <xf numFmtId="43" fontId="19" fillId="33" borderId="15" xfId="43" applyFont="1" applyFill="1" applyBorder="1"/>
    <xf numFmtId="43" fontId="18" fillId="0" borderId="13" xfId="43" applyFont="1" applyFill="1" applyBorder="1"/>
    <xf numFmtId="43" fontId="19" fillId="33" borderId="13" xfId="43" applyFont="1" applyFill="1" applyBorder="1"/>
    <xf numFmtId="43" fontId="18" fillId="0" borderId="15" xfId="42" applyNumberFormat="1" applyFont="1" applyBorder="1" applyAlignment="1"/>
    <xf numFmtId="43" fontId="18" fillId="0" borderId="15" xfId="42" applyNumberFormat="1" applyFont="1" applyFill="1" applyBorder="1" applyAlignment="1"/>
    <xf numFmtId="0" fontId="18" fillId="0" borderId="16" xfId="42" applyFont="1" applyBorder="1" applyAlignment="1"/>
    <xf numFmtId="0" fontId="18" fillId="0" borderId="17" xfId="42" applyFont="1" applyBorder="1" applyAlignment="1"/>
    <xf numFmtId="0" fontId="18" fillId="0" borderId="20" xfId="42" applyFont="1" applyBorder="1" applyAlignment="1"/>
    <xf numFmtId="43" fontId="18" fillId="0" borderId="18" xfId="42" applyNumberFormat="1" applyFont="1" applyBorder="1" applyAlignment="1"/>
    <xf numFmtId="43" fontId="18" fillId="0" borderId="21" xfId="42" applyNumberFormat="1" applyFont="1" applyBorder="1" applyAlignment="1"/>
    <xf numFmtId="0" fontId="21" fillId="0" borderId="11" xfId="42" applyFont="1" applyBorder="1" applyAlignment="1"/>
    <xf numFmtId="0" fontId="18" fillId="0" borderId="20" xfId="42" applyBorder="1" applyAlignment="1"/>
    <xf numFmtId="43" fontId="18" fillId="34" borderId="14" xfId="43" applyFont="1" applyFill="1" applyBorder="1"/>
    <xf numFmtId="164" fontId="18" fillId="34" borderId="15" xfId="42" applyNumberFormat="1" applyFont="1" applyFill="1" applyBorder="1" applyAlignment="1"/>
    <xf numFmtId="0" fontId="16" fillId="0" borderId="13" xfId="42" applyFont="1" applyBorder="1" applyAlignment="1">
      <alignment horizontal="center" textRotation="90"/>
    </xf>
    <xf numFmtId="0" fontId="19" fillId="0" borderId="19" xfId="42" applyFont="1" applyBorder="1" applyAlignment="1"/>
    <xf numFmtId="0" fontId="23" fillId="0" borderId="0" xfId="44"/>
    <xf numFmtId="0" fontId="16" fillId="0" borderId="22" xfId="42" applyFont="1" applyFill="1" applyBorder="1" applyAlignment="1">
      <alignment horizontal="center" wrapText="1"/>
    </xf>
    <xf numFmtId="43" fontId="18" fillId="0" borderId="19" xfId="42" applyNumberFormat="1" applyFont="1" applyFill="1" applyBorder="1" applyAlignment="1"/>
    <xf numFmtId="43" fontId="19" fillId="33" borderId="22" xfId="43" applyFont="1" applyFill="1" applyBorder="1"/>
    <xf numFmtId="43" fontId="18" fillId="0" borderId="24" xfId="42" applyNumberFormat="1" applyFont="1" applyBorder="1" applyAlignment="1"/>
    <xf numFmtId="2" fontId="0" fillId="36" borderId="23" xfId="0" applyNumberFormat="1" applyFill="1" applyBorder="1"/>
    <xf numFmtId="43" fontId="18" fillId="36" borderId="23" xfId="42" applyNumberFormat="1" applyFont="1" applyFill="1" applyBorder="1" applyAlignment="1"/>
    <xf numFmtId="0" fontId="16" fillId="0" borderId="15" xfId="42" applyFont="1" applyBorder="1" applyAlignment="1">
      <alignment horizontal="center"/>
    </xf>
    <xf numFmtId="0" fontId="16" fillId="0" borderId="15" xfId="42" applyFont="1" applyBorder="1" applyAlignment="1">
      <alignment horizontal="center" textRotation="90"/>
    </xf>
    <xf numFmtId="0" fontId="16" fillId="0" borderId="15" xfId="42" applyFont="1" applyBorder="1" applyAlignment="1">
      <alignment horizontal="center" wrapText="1"/>
    </xf>
    <xf numFmtId="0" fontId="21" fillId="0" borderId="26" xfId="42" applyFont="1" applyBorder="1" applyAlignment="1">
      <alignment horizontal="right"/>
    </xf>
    <xf numFmtId="0" fontId="0" fillId="0" borderId="0" xfId="0" applyAlignment="1">
      <alignment horizontal="left" wrapText="1"/>
    </xf>
    <xf numFmtId="0" fontId="25" fillId="0" borderId="0" xfId="44" applyFont="1"/>
    <xf numFmtId="0" fontId="21" fillId="0" borderId="10" xfId="42" applyFont="1" applyBorder="1" applyAlignment="1">
      <alignment horizontal="left"/>
    </xf>
    <xf numFmtId="0" fontId="21" fillId="0" borderId="11" xfId="42" applyFont="1" applyBorder="1" applyAlignment="1">
      <alignment horizontal="left"/>
    </xf>
    <xf numFmtId="0" fontId="18" fillId="0" borderId="11" xfId="42" applyFont="1" applyBorder="1" applyAlignment="1">
      <alignment horizontal="left"/>
    </xf>
    <xf numFmtId="0" fontId="18" fillId="0" borderId="12" xfId="42" applyFont="1" applyBorder="1" applyAlignment="1">
      <alignment horizontal="left"/>
    </xf>
    <xf numFmtId="0" fontId="22" fillId="35" borderId="0" xfId="42" applyFont="1" applyFill="1" applyAlignment="1">
      <alignment horizontal="center" vertical="top" wrapText="1"/>
    </xf>
    <xf numFmtId="0" fontId="18" fillId="0" borderId="0" xfId="42" applyAlignment="1">
      <alignment horizontal="left" vertical="top" wrapText="1"/>
    </xf>
    <xf numFmtId="0" fontId="21" fillId="0" borderId="11" xfId="42" applyFont="1" applyBorder="1" applyAlignment="1">
      <alignment horizontal="center"/>
    </xf>
    <xf numFmtId="0" fontId="21" fillId="0" borderId="12" xfId="42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21" fillId="0" borderId="25" xfId="42" applyFont="1" applyBorder="1" applyAlignment="1">
      <alignment horizontal="left"/>
    </xf>
    <xf numFmtId="0" fontId="21" fillId="0" borderId="26" xfId="42" applyFont="1" applyBorder="1" applyAlignment="1">
      <alignment horizontal="left"/>
    </xf>
    <xf numFmtId="0" fontId="21" fillId="0" borderId="27" xfId="42" applyFont="1" applyBorder="1" applyAlignment="1">
      <alignment horizontal="left"/>
    </xf>
    <xf numFmtId="0" fontId="21" fillId="0" borderId="25" xfId="42" applyFont="1" applyBorder="1" applyAlignment="1"/>
    <xf numFmtId="0" fontId="21" fillId="0" borderId="26" xfId="42" applyFont="1" applyBorder="1" applyAlignment="1"/>
    <xf numFmtId="0" fontId="21" fillId="0" borderId="27" xfId="42" applyFont="1" applyBorder="1" applyAlignment="1"/>
    <xf numFmtId="0" fontId="21" fillId="0" borderId="26" xfId="42" applyFont="1" applyBorder="1" applyAlignment="1">
      <alignment horizontal="center"/>
    </xf>
    <xf numFmtId="0" fontId="21" fillId="0" borderId="27" xfId="42" applyFont="1" applyBorder="1" applyAlignment="1">
      <alignment horizontal="center"/>
    </xf>
    <xf numFmtId="0" fontId="18" fillId="0" borderId="26" xfId="42" applyFont="1" applyBorder="1" applyAlignment="1">
      <alignment horizontal="left"/>
    </xf>
    <xf numFmtId="0" fontId="18" fillId="0" borderId="27" xfId="42" applyFont="1" applyBorder="1" applyAlignment="1">
      <alignment horizontal="left"/>
    </xf>
    <xf numFmtId="0" fontId="26" fillId="0" borderId="0" xfId="0" applyFont="1" applyAlignment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5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628649</xdr:rowOff>
    </xdr:from>
    <xdr:to>
      <xdr:col>18</xdr:col>
      <xdr:colOff>257175</xdr:colOff>
      <xdr:row>30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10225" y="2619374"/>
          <a:ext cx="3305175" cy="385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Enter the per</a:t>
          </a:r>
          <a:r>
            <a:rPr lang="en-US" sz="1100" baseline="0"/>
            <a:t> diem amount for the destination city in cell G9. 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departure date in cell B10. Fill in more dates in column B as needed.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For each day, enter an X in columns C through F according to the meals that need to be reimbursed for that day.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In this example, the traveler  left at 9:00am on 10/25, went to Los Angeles for several days, returned at 12:30pm on 10/30.  The conference registration fee included dinner on the 28th.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amount from the bottom of the Total column into the Expense Report (ER).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Using this tool is optional. But if you use it, please </a:t>
          </a:r>
          <a:r>
            <a:rPr lang="en-US" sz="1100" b="1" baseline="0"/>
            <a:t>attach</a:t>
          </a:r>
          <a:r>
            <a:rPr lang="en-US" sz="1100" baseline="0"/>
            <a:t> a copy of this spreadsheet to the ER for submission to Travel and Expense Office.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Traveler's signature is not required on this spreadsheet.   Space is provided as some departments use the signature as a part of their internal business processes.   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ategory/10471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fensetravel.dod.mil/site/perdiemCalc.cfm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ategory/104711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fensetravel.dod.mil/site/perdiemCalc.cfm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ategory/104711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O36"/>
  <sheetViews>
    <sheetView topLeftCell="A10" workbookViewId="0">
      <selection activeCell="B12" sqref="B12:B17"/>
    </sheetView>
  </sheetViews>
  <sheetFormatPr defaultRowHeight="15" x14ac:dyDescent="0.25"/>
  <cols>
    <col min="2" max="2" width="20.7109375" bestFit="1" customWidth="1"/>
    <col min="3" max="6" width="2.7109375" customWidth="1"/>
    <col min="11" max="11" width="0" hidden="1" customWidth="1"/>
    <col min="12" max="12" width="9.28515625" bestFit="1" customWidth="1"/>
  </cols>
  <sheetData>
    <row r="1" spans="2:15" ht="30" customHeight="1" x14ac:dyDescent="0.25">
      <c r="B1" s="39" t="s">
        <v>20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2:15" x14ac:dyDescent="0.25">
      <c r="O2" s="22" t="s">
        <v>22</v>
      </c>
    </row>
    <row r="3" spans="2:15" ht="24" customHeight="1" x14ac:dyDescent="0.25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N3" s="22"/>
      <c r="O3" s="22" t="s">
        <v>23</v>
      </c>
    </row>
    <row r="4" spans="2:15" ht="24.75" customHeight="1" x14ac:dyDescent="0.25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N4" s="22"/>
    </row>
    <row r="5" spans="2:15" ht="29.25" customHeight="1" x14ac:dyDescent="0.25">
      <c r="B5" s="40" t="s">
        <v>2</v>
      </c>
      <c r="C5" s="40"/>
      <c r="D5" s="40"/>
      <c r="E5" s="40"/>
      <c r="F5" s="40"/>
      <c r="G5" s="40"/>
      <c r="H5" s="40"/>
      <c r="I5" s="40"/>
      <c r="J5" s="40"/>
      <c r="K5" s="40"/>
      <c r="L5" s="40"/>
    </row>
    <row r="8" spans="2:15" ht="18.75" x14ac:dyDescent="0.3">
      <c r="B8" s="1" t="s">
        <v>3</v>
      </c>
      <c r="C8" s="16"/>
      <c r="D8" s="16"/>
      <c r="E8" s="16"/>
      <c r="F8" s="16"/>
      <c r="G8" s="37"/>
      <c r="H8" s="37"/>
      <c r="I8" s="37"/>
      <c r="J8" s="2" t="s">
        <v>4</v>
      </c>
      <c r="K8" s="41"/>
      <c r="L8" s="42"/>
    </row>
    <row r="9" spans="2:15" ht="18.75" x14ac:dyDescent="0.3">
      <c r="B9" s="35" t="s">
        <v>29</v>
      </c>
      <c r="C9" s="36"/>
      <c r="D9" s="36"/>
      <c r="E9" s="36"/>
      <c r="F9" s="36"/>
      <c r="G9" s="37"/>
      <c r="H9" s="37"/>
      <c r="I9" s="37"/>
      <c r="J9" s="37"/>
      <c r="K9" s="37"/>
      <c r="L9" s="38"/>
    </row>
    <row r="10" spans="2:15" ht="49.5" x14ac:dyDescent="0.25">
      <c r="B10" s="3" t="s">
        <v>5</v>
      </c>
      <c r="C10" s="20" t="s">
        <v>19</v>
      </c>
      <c r="D10" s="20" t="s">
        <v>18</v>
      </c>
      <c r="E10" s="20" t="s">
        <v>17</v>
      </c>
      <c r="F10" s="20" t="s">
        <v>16</v>
      </c>
      <c r="G10" s="4" t="s">
        <v>6</v>
      </c>
      <c r="H10" s="4" t="s">
        <v>7</v>
      </c>
      <c r="I10" s="4" t="s">
        <v>8</v>
      </c>
      <c r="J10" s="4" t="s">
        <v>9</v>
      </c>
      <c r="K10" s="4"/>
      <c r="L10" s="3" t="s">
        <v>10</v>
      </c>
    </row>
    <row r="11" spans="2:15" ht="15.75" thickBot="1" x14ac:dyDescent="0.3">
      <c r="B11" s="5"/>
      <c r="C11" s="5"/>
      <c r="D11" s="5"/>
      <c r="E11" s="5"/>
      <c r="F11" s="5"/>
      <c r="G11" s="18">
        <v>64</v>
      </c>
      <c r="H11" s="5">
        <f>+G11*0.25</f>
        <v>16</v>
      </c>
      <c r="I11" s="5">
        <f>+G11*0.35</f>
        <v>22.4</v>
      </c>
      <c r="J11" s="5">
        <f>+G11*0.55</f>
        <v>35.200000000000003</v>
      </c>
      <c r="K11" s="5"/>
      <c r="L11" s="5"/>
    </row>
    <row r="12" spans="2:15" x14ac:dyDescent="0.25">
      <c r="B12" s="19" t="s">
        <v>33</v>
      </c>
      <c r="C12" s="19"/>
      <c r="D12" s="19"/>
      <c r="E12" s="19" t="s">
        <v>15</v>
      </c>
      <c r="F12" s="19" t="s">
        <v>15</v>
      </c>
      <c r="G12" s="7">
        <f>IF(C12="x",$G$11,0)</f>
        <v>0</v>
      </c>
      <c r="H12" s="7">
        <f>IF(D12="x",$H$11,0)</f>
        <v>0</v>
      </c>
      <c r="I12" s="7">
        <f>IF(E12="x",$I$11,0)</f>
        <v>22.4</v>
      </c>
      <c r="J12" s="7">
        <f>IF(F12="x",$J$11,0)</f>
        <v>35.200000000000003</v>
      </c>
      <c r="K12" s="6">
        <f>IF(G12=$G$11,$G$11,SUM(H12:J12))</f>
        <v>57.6</v>
      </c>
      <c r="L12" s="6">
        <f>IF(K12&gt;$G$11,$G$11,K12)</f>
        <v>57.6</v>
      </c>
    </row>
    <row r="13" spans="2:15" x14ac:dyDescent="0.25">
      <c r="B13" s="19" t="s">
        <v>33</v>
      </c>
      <c r="C13" s="19" t="s">
        <v>15</v>
      </c>
      <c r="D13" s="19"/>
      <c r="E13" s="19"/>
      <c r="F13" s="19"/>
      <c r="G13" s="7">
        <f t="shared" ref="G13:G33" si="0">IF(C13="x",$G$11,0)</f>
        <v>64</v>
      </c>
      <c r="H13" s="7">
        <f t="shared" ref="H13:H33" si="1">IF(D13="x",$H$11,0)</f>
        <v>0</v>
      </c>
      <c r="I13" s="7">
        <f t="shared" ref="I13:I33" si="2">IF(E13="x",$I$11,0)</f>
        <v>0</v>
      </c>
      <c r="J13" s="7">
        <f t="shared" ref="J13:J33" si="3">IF(F13="x",$J$11,0)</f>
        <v>0</v>
      </c>
      <c r="K13" s="6">
        <f t="shared" ref="K13:K33" si="4">IF(G13=$G$11,$G$11,SUM(H13:J13))</f>
        <v>64</v>
      </c>
      <c r="L13" s="6">
        <f t="shared" ref="L13:L33" si="5">IF(K13&gt;$G$11,$G$11,K13)</f>
        <v>64</v>
      </c>
    </row>
    <row r="14" spans="2:15" x14ac:dyDescent="0.25">
      <c r="B14" s="19" t="s">
        <v>33</v>
      </c>
      <c r="C14" s="19" t="s">
        <v>15</v>
      </c>
      <c r="D14" s="19"/>
      <c r="E14" s="19"/>
      <c r="F14" s="19"/>
      <c r="G14" s="7">
        <f t="shared" si="0"/>
        <v>64</v>
      </c>
      <c r="H14" s="7">
        <f t="shared" si="1"/>
        <v>0</v>
      </c>
      <c r="I14" s="7">
        <f t="shared" si="2"/>
        <v>0</v>
      </c>
      <c r="J14" s="7">
        <f t="shared" si="3"/>
        <v>0</v>
      </c>
      <c r="K14" s="6">
        <f t="shared" si="4"/>
        <v>64</v>
      </c>
      <c r="L14" s="6">
        <f t="shared" si="5"/>
        <v>64</v>
      </c>
    </row>
    <row r="15" spans="2:15" x14ac:dyDescent="0.25">
      <c r="B15" s="19" t="s">
        <v>33</v>
      </c>
      <c r="C15" s="19"/>
      <c r="D15" s="19" t="s">
        <v>15</v>
      </c>
      <c r="E15" s="19" t="s">
        <v>15</v>
      </c>
      <c r="F15" s="19"/>
      <c r="G15" s="7">
        <f t="shared" si="0"/>
        <v>0</v>
      </c>
      <c r="H15" s="7">
        <f t="shared" si="1"/>
        <v>16</v>
      </c>
      <c r="I15" s="7">
        <f t="shared" si="2"/>
        <v>22.4</v>
      </c>
      <c r="J15" s="7">
        <f t="shared" si="3"/>
        <v>0</v>
      </c>
      <c r="K15" s="6">
        <f t="shared" si="4"/>
        <v>38.4</v>
      </c>
      <c r="L15" s="6">
        <f t="shared" si="5"/>
        <v>38.4</v>
      </c>
    </row>
    <row r="16" spans="2:15" x14ac:dyDescent="0.25">
      <c r="B16" s="19" t="s">
        <v>33</v>
      </c>
      <c r="C16" s="19" t="s">
        <v>15</v>
      </c>
      <c r="D16" s="19"/>
      <c r="E16" s="19"/>
      <c r="F16" s="19"/>
      <c r="G16" s="7">
        <f t="shared" si="0"/>
        <v>64</v>
      </c>
      <c r="H16" s="7">
        <f t="shared" si="1"/>
        <v>0</v>
      </c>
      <c r="I16" s="7">
        <f t="shared" si="2"/>
        <v>0</v>
      </c>
      <c r="J16" s="7">
        <f t="shared" si="3"/>
        <v>0</v>
      </c>
      <c r="K16" s="6">
        <f t="shared" si="4"/>
        <v>64</v>
      </c>
      <c r="L16" s="6">
        <f t="shared" si="5"/>
        <v>64</v>
      </c>
    </row>
    <row r="17" spans="2:12" x14ac:dyDescent="0.25">
      <c r="B17" s="19" t="s">
        <v>33</v>
      </c>
      <c r="C17" s="19"/>
      <c r="D17" s="19" t="s">
        <v>15</v>
      </c>
      <c r="E17" s="19"/>
      <c r="F17" s="19"/>
      <c r="G17" s="7">
        <f t="shared" si="0"/>
        <v>0</v>
      </c>
      <c r="H17" s="7">
        <f t="shared" si="1"/>
        <v>16</v>
      </c>
      <c r="I17" s="7">
        <f t="shared" si="2"/>
        <v>0</v>
      </c>
      <c r="J17" s="7">
        <f t="shared" si="3"/>
        <v>0</v>
      </c>
      <c r="K17" s="6">
        <f t="shared" si="4"/>
        <v>16</v>
      </c>
      <c r="L17" s="6">
        <f t="shared" si="5"/>
        <v>16</v>
      </c>
    </row>
    <row r="18" spans="2:12" x14ac:dyDescent="0.25">
      <c r="B18" s="19"/>
      <c r="C18" s="19"/>
      <c r="D18" s="19"/>
      <c r="E18" s="19"/>
      <c r="F18" s="19"/>
      <c r="G18" s="7">
        <f t="shared" si="0"/>
        <v>0</v>
      </c>
      <c r="H18" s="7">
        <f t="shared" si="1"/>
        <v>0</v>
      </c>
      <c r="I18" s="7">
        <f t="shared" si="2"/>
        <v>0</v>
      </c>
      <c r="J18" s="7">
        <f t="shared" si="3"/>
        <v>0</v>
      </c>
      <c r="K18" s="6">
        <f t="shared" si="4"/>
        <v>0</v>
      </c>
      <c r="L18" s="6">
        <f t="shared" si="5"/>
        <v>0</v>
      </c>
    </row>
    <row r="19" spans="2:12" x14ac:dyDescent="0.25">
      <c r="B19" s="19"/>
      <c r="C19" s="19"/>
      <c r="D19" s="19"/>
      <c r="E19" s="19"/>
      <c r="F19" s="19"/>
      <c r="G19" s="7">
        <f t="shared" si="0"/>
        <v>0</v>
      </c>
      <c r="H19" s="7">
        <f t="shared" si="1"/>
        <v>0</v>
      </c>
      <c r="I19" s="7">
        <f t="shared" si="2"/>
        <v>0</v>
      </c>
      <c r="J19" s="7">
        <f t="shared" si="3"/>
        <v>0</v>
      </c>
      <c r="K19" s="6">
        <f t="shared" si="4"/>
        <v>0</v>
      </c>
      <c r="L19" s="6">
        <f t="shared" si="5"/>
        <v>0</v>
      </c>
    </row>
    <row r="20" spans="2:12" x14ac:dyDescent="0.25">
      <c r="B20" s="19"/>
      <c r="C20" s="19"/>
      <c r="D20" s="19"/>
      <c r="E20" s="19"/>
      <c r="F20" s="19"/>
      <c r="G20" s="7">
        <f t="shared" si="0"/>
        <v>0</v>
      </c>
      <c r="H20" s="7">
        <f t="shared" si="1"/>
        <v>0</v>
      </c>
      <c r="I20" s="7">
        <f t="shared" si="2"/>
        <v>0</v>
      </c>
      <c r="J20" s="7">
        <f t="shared" si="3"/>
        <v>0</v>
      </c>
      <c r="K20" s="6">
        <f t="shared" si="4"/>
        <v>0</v>
      </c>
      <c r="L20" s="6">
        <f t="shared" si="5"/>
        <v>0</v>
      </c>
    </row>
    <row r="21" spans="2:12" x14ac:dyDescent="0.25">
      <c r="B21" s="19"/>
      <c r="C21" s="19"/>
      <c r="D21" s="19"/>
      <c r="E21" s="19"/>
      <c r="F21" s="19"/>
      <c r="G21" s="7">
        <f t="shared" si="0"/>
        <v>0</v>
      </c>
      <c r="H21" s="7">
        <f t="shared" si="1"/>
        <v>0</v>
      </c>
      <c r="I21" s="7">
        <f t="shared" si="2"/>
        <v>0</v>
      </c>
      <c r="J21" s="7">
        <f t="shared" si="3"/>
        <v>0</v>
      </c>
      <c r="K21" s="6">
        <f t="shared" si="4"/>
        <v>0</v>
      </c>
      <c r="L21" s="6">
        <f t="shared" si="5"/>
        <v>0</v>
      </c>
    </row>
    <row r="22" spans="2:12" x14ac:dyDescent="0.25">
      <c r="B22" s="19"/>
      <c r="C22" s="19"/>
      <c r="D22" s="19"/>
      <c r="E22" s="19"/>
      <c r="F22" s="19"/>
      <c r="G22" s="7">
        <f t="shared" si="0"/>
        <v>0</v>
      </c>
      <c r="H22" s="7">
        <f t="shared" si="1"/>
        <v>0</v>
      </c>
      <c r="I22" s="7">
        <f t="shared" si="2"/>
        <v>0</v>
      </c>
      <c r="J22" s="7">
        <f t="shared" si="3"/>
        <v>0</v>
      </c>
      <c r="K22" s="6">
        <f t="shared" si="4"/>
        <v>0</v>
      </c>
      <c r="L22" s="6">
        <f t="shared" si="5"/>
        <v>0</v>
      </c>
    </row>
    <row r="23" spans="2:12" x14ac:dyDescent="0.25">
      <c r="B23" s="19"/>
      <c r="C23" s="19"/>
      <c r="D23" s="19"/>
      <c r="E23" s="19"/>
      <c r="F23" s="19"/>
      <c r="G23" s="7">
        <f t="shared" si="0"/>
        <v>0</v>
      </c>
      <c r="H23" s="7">
        <f t="shared" si="1"/>
        <v>0</v>
      </c>
      <c r="I23" s="7">
        <f t="shared" si="2"/>
        <v>0</v>
      </c>
      <c r="J23" s="7">
        <f t="shared" si="3"/>
        <v>0</v>
      </c>
      <c r="K23" s="6">
        <f t="shared" si="4"/>
        <v>0</v>
      </c>
      <c r="L23" s="6">
        <f t="shared" si="5"/>
        <v>0</v>
      </c>
    </row>
    <row r="24" spans="2:12" x14ac:dyDescent="0.25">
      <c r="B24" s="19"/>
      <c r="C24" s="19"/>
      <c r="D24" s="19"/>
      <c r="E24" s="19"/>
      <c r="F24" s="19"/>
      <c r="G24" s="7">
        <f t="shared" si="0"/>
        <v>0</v>
      </c>
      <c r="H24" s="7">
        <f t="shared" si="1"/>
        <v>0</v>
      </c>
      <c r="I24" s="7">
        <f t="shared" si="2"/>
        <v>0</v>
      </c>
      <c r="J24" s="7">
        <f t="shared" si="3"/>
        <v>0</v>
      </c>
      <c r="K24" s="6">
        <f t="shared" si="4"/>
        <v>0</v>
      </c>
      <c r="L24" s="6">
        <f t="shared" si="5"/>
        <v>0</v>
      </c>
    </row>
    <row r="25" spans="2:12" x14ac:dyDescent="0.25">
      <c r="B25" s="19"/>
      <c r="C25" s="19"/>
      <c r="D25" s="19"/>
      <c r="E25" s="19"/>
      <c r="F25" s="19"/>
      <c r="G25" s="7">
        <f t="shared" si="0"/>
        <v>0</v>
      </c>
      <c r="H25" s="7">
        <f t="shared" si="1"/>
        <v>0</v>
      </c>
      <c r="I25" s="7">
        <f t="shared" si="2"/>
        <v>0</v>
      </c>
      <c r="J25" s="7">
        <f t="shared" si="3"/>
        <v>0</v>
      </c>
      <c r="K25" s="6">
        <f t="shared" si="4"/>
        <v>0</v>
      </c>
      <c r="L25" s="6">
        <f t="shared" si="5"/>
        <v>0</v>
      </c>
    </row>
    <row r="26" spans="2:12" x14ac:dyDescent="0.25">
      <c r="B26" s="19"/>
      <c r="C26" s="19"/>
      <c r="D26" s="19"/>
      <c r="E26" s="19"/>
      <c r="F26" s="19"/>
      <c r="G26" s="7">
        <f t="shared" si="0"/>
        <v>0</v>
      </c>
      <c r="H26" s="7">
        <f t="shared" si="1"/>
        <v>0</v>
      </c>
      <c r="I26" s="7">
        <f t="shared" si="2"/>
        <v>0</v>
      </c>
      <c r="J26" s="7">
        <f t="shared" si="3"/>
        <v>0</v>
      </c>
      <c r="K26" s="6">
        <f t="shared" si="4"/>
        <v>0</v>
      </c>
      <c r="L26" s="6">
        <f t="shared" si="5"/>
        <v>0</v>
      </c>
    </row>
    <row r="27" spans="2:12" x14ac:dyDescent="0.25">
      <c r="B27" s="19"/>
      <c r="C27" s="19"/>
      <c r="D27" s="19"/>
      <c r="E27" s="19"/>
      <c r="F27" s="19"/>
      <c r="G27" s="7">
        <f t="shared" si="0"/>
        <v>0</v>
      </c>
      <c r="H27" s="7">
        <f t="shared" si="1"/>
        <v>0</v>
      </c>
      <c r="I27" s="7">
        <f t="shared" si="2"/>
        <v>0</v>
      </c>
      <c r="J27" s="7">
        <f t="shared" si="3"/>
        <v>0</v>
      </c>
      <c r="K27" s="6">
        <f t="shared" si="4"/>
        <v>0</v>
      </c>
      <c r="L27" s="6">
        <f t="shared" si="5"/>
        <v>0</v>
      </c>
    </row>
    <row r="28" spans="2:12" x14ac:dyDescent="0.25">
      <c r="B28" s="19"/>
      <c r="C28" s="19"/>
      <c r="D28" s="19"/>
      <c r="E28" s="19"/>
      <c r="F28" s="19"/>
      <c r="G28" s="7">
        <f t="shared" si="0"/>
        <v>0</v>
      </c>
      <c r="H28" s="7">
        <f t="shared" si="1"/>
        <v>0</v>
      </c>
      <c r="I28" s="7">
        <f t="shared" si="2"/>
        <v>0</v>
      </c>
      <c r="J28" s="7">
        <f t="shared" si="3"/>
        <v>0</v>
      </c>
      <c r="K28" s="6">
        <f t="shared" si="4"/>
        <v>0</v>
      </c>
      <c r="L28" s="6">
        <f t="shared" si="5"/>
        <v>0</v>
      </c>
    </row>
    <row r="29" spans="2:12" x14ac:dyDescent="0.25">
      <c r="B29" s="19"/>
      <c r="C29" s="19"/>
      <c r="D29" s="19"/>
      <c r="E29" s="19"/>
      <c r="F29" s="19"/>
      <c r="G29" s="7">
        <f t="shared" si="0"/>
        <v>0</v>
      </c>
      <c r="H29" s="7">
        <f t="shared" si="1"/>
        <v>0</v>
      </c>
      <c r="I29" s="7">
        <f t="shared" si="2"/>
        <v>0</v>
      </c>
      <c r="J29" s="7">
        <f t="shared" si="3"/>
        <v>0</v>
      </c>
      <c r="K29" s="6">
        <f t="shared" si="4"/>
        <v>0</v>
      </c>
      <c r="L29" s="6">
        <f t="shared" si="5"/>
        <v>0</v>
      </c>
    </row>
    <row r="30" spans="2:12" x14ac:dyDescent="0.25">
      <c r="B30" s="19"/>
      <c r="C30" s="19"/>
      <c r="D30" s="19"/>
      <c r="E30" s="19"/>
      <c r="F30" s="19"/>
      <c r="G30" s="7">
        <f t="shared" si="0"/>
        <v>0</v>
      </c>
      <c r="H30" s="7">
        <f t="shared" si="1"/>
        <v>0</v>
      </c>
      <c r="I30" s="7">
        <f t="shared" si="2"/>
        <v>0</v>
      </c>
      <c r="J30" s="7">
        <f t="shared" si="3"/>
        <v>0</v>
      </c>
      <c r="K30" s="6">
        <f t="shared" si="4"/>
        <v>0</v>
      </c>
      <c r="L30" s="6">
        <f t="shared" si="5"/>
        <v>0</v>
      </c>
    </row>
    <row r="31" spans="2:12" x14ac:dyDescent="0.25">
      <c r="B31" s="19"/>
      <c r="C31" s="19"/>
      <c r="D31" s="19"/>
      <c r="E31" s="19"/>
      <c r="F31" s="19"/>
      <c r="G31" s="7">
        <f t="shared" si="0"/>
        <v>0</v>
      </c>
      <c r="H31" s="7">
        <f t="shared" si="1"/>
        <v>0</v>
      </c>
      <c r="I31" s="7">
        <f t="shared" si="2"/>
        <v>0</v>
      </c>
      <c r="J31" s="7">
        <f t="shared" si="3"/>
        <v>0</v>
      </c>
      <c r="K31" s="6">
        <f t="shared" si="4"/>
        <v>0</v>
      </c>
      <c r="L31" s="6">
        <f t="shared" si="5"/>
        <v>0</v>
      </c>
    </row>
    <row r="32" spans="2:12" x14ac:dyDescent="0.25">
      <c r="B32" s="19"/>
      <c r="C32" s="19"/>
      <c r="D32" s="19"/>
      <c r="E32" s="19"/>
      <c r="F32" s="19"/>
      <c r="G32" s="7">
        <f t="shared" si="0"/>
        <v>0</v>
      </c>
      <c r="H32" s="7">
        <f t="shared" si="1"/>
        <v>0</v>
      </c>
      <c r="I32" s="7">
        <f t="shared" si="2"/>
        <v>0</v>
      </c>
      <c r="J32" s="7">
        <f t="shared" si="3"/>
        <v>0</v>
      </c>
      <c r="K32" s="6">
        <f t="shared" si="4"/>
        <v>0</v>
      </c>
      <c r="L32" s="6">
        <f t="shared" si="5"/>
        <v>0</v>
      </c>
    </row>
    <row r="33" spans="2:12" x14ac:dyDescent="0.25">
      <c r="B33" s="19"/>
      <c r="C33" s="19"/>
      <c r="D33" s="19"/>
      <c r="E33" s="19"/>
      <c r="F33" s="19"/>
      <c r="G33" s="7">
        <f t="shared" si="0"/>
        <v>0</v>
      </c>
      <c r="H33" s="7">
        <f t="shared" si="1"/>
        <v>0</v>
      </c>
      <c r="I33" s="7">
        <f t="shared" si="2"/>
        <v>0</v>
      </c>
      <c r="J33" s="7">
        <f t="shared" si="3"/>
        <v>0</v>
      </c>
      <c r="K33" s="6">
        <f t="shared" si="4"/>
        <v>0</v>
      </c>
      <c r="L33" s="6">
        <f t="shared" si="5"/>
        <v>0</v>
      </c>
    </row>
    <row r="34" spans="2:12" x14ac:dyDescent="0.25">
      <c r="B34" s="8"/>
      <c r="C34" s="6"/>
      <c r="D34" s="6"/>
      <c r="E34" s="6"/>
      <c r="F34" s="6"/>
      <c r="G34" s="10"/>
      <c r="H34" s="10"/>
      <c r="I34" s="10"/>
      <c r="J34" s="10"/>
      <c r="K34" s="10"/>
      <c r="L34" s="9">
        <f>SUM(L12:L33)</f>
        <v>304</v>
      </c>
    </row>
    <row r="35" spans="2:12" x14ac:dyDescent="0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4"/>
    </row>
    <row r="36" spans="2:12" x14ac:dyDescent="0.25">
      <c r="B36" s="21"/>
      <c r="C36" s="17"/>
      <c r="D36" s="17"/>
      <c r="E36" s="17"/>
      <c r="F36" s="17"/>
      <c r="G36" s="13"/>
      <c r="H36" s="13"/>
      <c r="I36" s="13"/>
      <c r="J36" s="13"/>
      <c r="K36" s="13"/>
      <c r="L36" s="15">
        <f>L34-L35</f>
        <v>304</v>
      </c>
    </row>
  </sheetData>
  <mergeCells count="8">
    <mergeCell ref="B9:F9"/>
    <mergeCell ref="G9:L9"/>
    <mergeCell ref="B1:L1"/>
    <mergeCell ref="B3:L3"/>
    <mergeCell ref="B4:L4"/>
    <mergeCell ref="B5:L5"/>
    <mergeCell ref="G8:I8"/>
    <mergeCell ref="K8:L8"/>
  </mergeCells>
  <hyperlinks>
    <hyperlink ref="O2" r:id="rId1" xr:uid="{00000000-0004-0000-0000-000000000000}"/>
    <hyperlink ref="O3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S25"/>
  <sheetViews>
    <sheetView tabSelected="1" topLeftCell="A4" zoomScaleNormal="100" workbookViewId="0">
      <selection activeCell="Q11" sqref="Q11"/>
    </sheetView>
  </sheetViews>
  <sheetFormatPr defaultRowHeight="15" x14ac:dyDescent="0.25"/>
  <cols>
    <col min="3" max="6" width="2.7109375" customWidth="1"/>
    <col min="11" max="11" width="0" hidden="1" customWidth="1"/>
    <col min="12" max="12" width="9.28515625" bestFit="1" customWidth="1"/>
  </cols>
  <sheetData>
    <row r="1" spans="2:19" ht="30" customHeight="1" x14ac:dyDescent="0.25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N1" s="34" t="s">
        <v>30</v>
      </c>
    </row>
    <row r="2" spans="2:19" x14ac:dyDescent="0.25">
      <c r="N2" s="34" t="s">
        <v>32</v>
      </c>
    </row>
    <row r="3" spans="2:19" ht="24" customHeight="1" x14ac:dyDescent="0.25">
      <c r="B3" s="40" t="s">
        <v>34</v>
      </c>
      <c r="C3" s="40"/>
      <c r="D3" s="40"/>
      <c r="E3" s="40"/>
      <c r="F3" s="40"/>
      <c r="G3" s="40"/>
      <c r="H3" s="40"/>
      <c r="I3" s="40"/>
      <c r="J3" s="40"/>
      <c r="K3" s="40"/>
      <c r="L3" s="40"/>
      <c r="N3" s="34" t="s">
        <v>31</v>
      </c>
    </row>
    <row r="4" spans="2:19" ht="24.75" customHeight="1" x14ac:dyDescent="0.25">
      <c r="B4" s="40" t="s">
        <v>35</v>
      </c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2:19" ht="28.5" customHeight="1" x14ac:dyDescent="0.25">
      <c r="B5" s="40" t="s">
        <v>36</v>
      </c>
      <c r="C5" s="40"/>
      <c r="D5" s="40"/>
      <c r="E5" s="40"/>
      <c r="F5" s="40"/>
      <c r="G5" s="40"/>
      <c r="H5" s="40"/>
      <c r="I5" s="40"/>
      <c r="J5" s="40"/>
      <c r="K5" s="40"/>
      <c r="L5" s="40"/>
      <c r="N5" s="43" t="s">
        <v>40</v>
      </c>
      <c r="O5" s="43"/>
      <c r="P5" s="43"/>
      <c r="Q5" s="43"/>
      <c r="R5" s="43"/>
      <c r="S5" s="43"/>
    </row>
    <row r="6" spans="2:19" ht="15" customHeight="1" x14ac:dyDescent="0.25">
      <c r="B6" s="40" t="s">
        <v>37</v>
      </c>
      <c r="C6" s="40"/>
      <c r="D6" s="40"/>
      <c r="E6" s="40"/>
      <c r="F6" s="40"/>
      <c r="G6" s="40"/>
      <c r="H6" s="40"/>
      <c r="I6" s="40"/>
      <c r="J6" s="40"/>
      <c r="K6" s="40"/>
      <c r="L6" s="40"/>
      <c r="N6" s="54" t="s">
        <v>41</v>
      </c>
      <c r="O6" s="54"/>
      <c r="P6" s="54"/>
      <c r="Q6" s="54"/>
      <c r="R6" s="54"/>
      <c r="S6" s="54"/>
    </row>
    <row r="7" spans="2:19" ht="18.75" customHeight="1" x14ac:dyDescent="0.25">
      <c r="B7" s="40" t="s">
        <v>38</v>
      </c>
      <c r="C7" s="40"/>
      <c r="D7" s="40"/>
      <c r="E7" s="40"/>
      <c r="F7" s="40"/>
      <c r="G7" s="40"/>
      <c r="H7" s="40"/>
      <c r="I7" s="40"/>
      <c r="J7" s="40"/>
      <c r="K7" s="40"/>
      <c r="L7" s="40"/>
      <c r="N7" s="43" t="s">
        <v>42</v>
      </c>
      <c r="O7" s="43"/>
      <c r="P7" s="43"/>
      <c r="Q7" s="43"/>
      <c r="R7" s="43"/>
      <c r="S7" s="43"/>
    </row>
    <row r="8" spans="2:19" ht="27" customHeight="1" x14ac:dyDescent="0.25">
      <c r="B8" s="40" t="s">
        <v>39</v>
      </c>
      <c r="C8" s="40"/>
      <c r="D8" s="40"/>
      <c r="E8" s="40"/>
      <c r="F8" s="40"/>
      <c r="G8" s="40"/>
      <c r="H8" s="40"/>
      <c r="I8" s="40"/>
      <c r="J8" s="40"/>
      <c r="K8" s="40"/>
      <c r="L8" s="40"/>
      <c r="N8" s="43"/>
      <c r="O8" s="43"/>
      <c r="P8" s="43"/>
      <c r="Q8" s="43"/>
      <c r="R8" s="43"/>
      <c r="S8" s="43"/>
    </row>
    <row r="9" spans="2:19" x14ac:dyDescent="0.25">
      <c r="N9" s="33"/>
      <c r="O9" s="33"/>
      <c r="P9" s="33"/>
      <c r="Q9" s="33"/>
      <c r="R9" s="33"/>
      <c r="S9" s="33"/>
    </row>
    <row r="10" spans="2:19" ht="15.75" customHeight="1" x14ac:dyDescent="0.3">
      <c r="B10" s="1" t="s">
        <v>3</v>
      </c>
      <c r="C10" s="16"/>
      <c r="D10" s="16"/>
      <c r="E10" s="16"/>
      <c r="F10" s="16"/>
      <c r="G10" s="37"/>
      <c r="H10" s="37"/>
      <c r="I10" s="37"/>
      <c r="J10" s="2" t="s">
        <v>4</v>
      </c>
      <c r="K10" s="41"/>
      <c r="L10" s="42"/>
    </row>
    <row r="11" spans="2:19" ht="15" customHeight="1" x14ac:dyDescent="0.3">
      <c r="B11" s="35" t="s">
        <v>29</v>
      </c>
      <c r="C11" s="36"/>
      <c r="D11" s="36"/>
      <c r="E11" s="36"/>
      <c r="F11" s="36"/>
      <c r="G11" s="37"/>
      <c r="H11" s="37"/>
      <c r="I11" s="37"/>
      <c r="J11" s="37"/>
      <c r="K11" s="37"/>
      <c r="L11" s="38"/>
    </row>
    <row r="12" spans="2:19" ht="55.5" customHeight="1" x14ac:dyDescent="0.25">
      <c r="B12" s="3" t="s">
        <v>5</v>
      </c>
      <c r="C12" s="20" t="s">
        <v>19</v>
      </c>
      <c r="D12" s="20" t="s">
        <v>18</v>
      </c>
      <c r="E12" s="20" t="s">
        <v>17</v>
      </c>
      <c r="F12" s="20" t="s">
        <v>16</v>
      </c>
      <c r="G12" s="4" t="s">
        <v>6</v>
      </c>
      <c r="H12" s="4" t="s">
        <v>7</v>
      </c>
      <c r="I12" s="4" t="s">
        <v>8</v>
      </c>
      <c r="J12" s="4" t="s">
        <v>9</v>
      </c>
      <c r="K12" s="4"/>
      <c r="L12" s="3" t="s">
        <v>10</v>
      </c>
    </row>
    <row r="13" spans="2:19" ht="15" customHeight="1" thickBot="1" x14ac:dyDescent="0.3">
      <c r="B13" s="5"/>
      <c r="C13" s="5" t="s">
        <v>11</v>
      </c>
      <c r="D13" s="5" t="s">
        <v>12</v>
      </c>
      <c r="E13" s="5" t="s">
        <v>13</v>
      </c>
      <c r="F13" s="5" t="s">
        <v>14</v>
      </c>
      <c r="G13" s="18"/>
      <c r="H13" s="5">
        <f>+G13*0.25</f>
        <v>0</v>
      </c>
      <c r="I13" s="5">
        <f>+G13*0.35</f>
        <v>0</v>
      </c>
      <c r="J13" s="5">
        <f>+G13*0.55</f>
        <v>0</v>
      </c>
      <c r="K13" s="5"/>
      <c r="L13" s="5"/>
    </row>
    <row r="14" spans="2:19" ht="15" customHeight="1" x14ac:dyDescent="0.25">
      <c r="B14" s="19"/>
      <c r="C14" s="19"/>
      <c r="D14" s="19"/>
      <c r="E14" s="19"/>
      <c r="F14" s="19"/>
      <c r="G14" s="7">
        <f>IF(C14="x",$G$13,0)</f>
        <v>0</v>
      </c>
      <c r="H14" s="7">
        <f>IF(D14="x",$H$13,0)</f>
        <v>0</v>
      </c>
      <c r="I14" s="7">
        <f>IF(E14="x",$I$13,0)</f>
        <v>0</v>
      </c>
      <c r="J14" s="7">
        <f>IF(F14="x",$J$13,0)</f>
        <v>0</v>
      </c>
      <c r="K14" s="6">
        <f>IF(G14=$G$13,$G$13,SUM(H14:J14))</f>
        <v>0</v>
      </c>
      <c r="L14" s="6">
        <f>IF(K14&gt;$G$13,$G$13,K14)</f>
        <v>0</v>
      </c>
    </row>
    <row r="15" spans="2:19" ht="15" customHeight="1" x14ac:dyDescent="0.25">
      <c r="B15" s="19"/>
      <c r="C15" s="19"/>
      <c r="D15" s="19"/>
      <c r="E15" s="19"/>
      <c r="F15" s="19"/>
      <c r="G15" s="7">
        <f t="shared" ref="G15:G22" si="0">IF(C15="x",$G$13,0)</f>
        <v>0</v>
      </c>
      <c r="H15" s="7">
        <f t="shared" ref="H15:H22" si="1">IF(D15="x",$H$13,0)</f>
        <v>0</v>
      </c>
      <c r="I15" s="7">
        <f t="shared" ref="I15:I22" si="2">IF(E15="x",$I$13,0)</f>
        <v>0</v>
      </c>
      <c r="J15" s="7">
        <f t="shared" ref="J15:J22" si="3">IF(F15="x",$J$13,0)</f>
        <v>0</v>
      </c>
      <c r="K15" s="6">
        <f t="shared" ref="K15:K22" si="4">IF(G15=$G$13,$G$13,SUM(H15:J15))</f>
        <v>0</v>
      </c>
      <c r="L15" s="6">
        <f t="shared" ref="L15:L22" si="5">IF(K15&gt;$G$13,$G$13,K15)</f>
        <v>0</v>
      </c>
    </row>
    <row r="16" spans="2:19" ht="15" customHeight="1" x14ac:dyDescent="0.25">
      <c r="B16" s="19"/>
      <c r="C16" s="19"/>
      <c r="D16" s="19"/>
      <c r="E16" s="19"/>
      <c r="F16" s="19"/>
      <c r="G16" s="7">
        <f t="shared" si="0"/>
        <v>0</v>
      </c>
      <c r="H16" s="7">
        <f t="shared" si="1"/>
        <v>0</v>
      </c>
      <c r="I16" s="7">
        <f t="shared" si="2"/>
        <v>0</v>
      </c>
      <c r="J16" s="7">
        <f t="shared" si="3"/>
        <v>0</v>
      </c>
      <c r="K16" s="6">
        <f t="shared" si="4"/>
        <v>0</v>
      </c>
      <c r="L16" s="6">
        <f t="shared" si="5"/>
        <v>0</v>
      </c>
    </row>
    <row r="17" spans="2:13" ht="15" customHeight="1" x14ac:dyDescent="0.25">
      <c r="B17" s="19"/>
      <c r="C17" s="19"/>
      <c r="D17" s="19"/>
      <c r="E17" s="19"/>
      <c r="F17" s="19"/>
      <c r="G17" s="7">
        <f t="shared" si="0"/>
        <v>0</v>
      </c>
      <c r="H17" s="7">
        <f t="shared" si="1"/>
        <v>0</v>
      </c>
      <c r="I17" s="7">
        <f t="shared" si="2"/>
        <v>0</v>
      </c>
      <c r="J17" s="7">
        <f t="shared" si="3"/>
        <v>0</v>
      </c>
      <c r="K17" s="6">
        <f t="shared" si="4"/>
        <v>0</v>
      </c>
      <c r="L17" s="6">
        <f t="shared" si="5"/>
        <v>0</v>
      </c>
    </row>
    <row r="18" spans="2:13" ht="15" customHeight="1" x14ac:dyDescent="0.25">
      <c r="B18" s="19"/>
      <c r="C18" s="19"/>
      <c r="D18" s="19"/>
      <c r="E18" s="19"/>
      <c r="F18" s="19"/>
      <c r="G18" s="7">
        <f t="shared" si="0"/>
        <v>0</v>
      </c>
      <c r="H18" s="7">
        <f t="shared" si="1"/>
        <v>0</v>
      </c>
      <c r="I18" s="7">
        <f t="shared" si="2"/>
        <v>0</v>
      </c>
      <c r="J18" s="7">
        <f t="shared" si="3"/>
        <v>0</v>
      </c>
      <c r="K18" s="6">
        <f t="shared" si="4"/>
        <v>0</v>
      </c>
      <c r="L18" s="6">
        <f t="shared" si="5"/>
        <v>0</v>
      </c>
    </row>
    <row r="19" spans="2:13" ht="15" customHeight="1" x14ac:dyDescent="0.25">
      <c r="B19" s="19"/>
      <c r="C19" s="19"/>
      <c r="D19" s="19"/>
      <c r="E19" s="19"/>
      <c r="F19" s="19"/>
      <c r="G19" s="7">
        <f t="shared" si="0"/>
        <v>0</v>
      </c>
      <c r="H19" s="7">
        <f t="shared" si="1"/>
        <v>0</v>
      </c>
      <c r="I19" s="7">
        <f t="shared" si="2"/>
        <v>0</v>
      </c>
      <c r="J19" s="7">
        <f t="shared" si="3"/>
        <v>0</v>
      </c>
      <c r="K19" s="6">
        <f t="shared" si="4"/>
        <v>0</v>
      </c>
      <c r="L19" s="6">
        <f t="shared" si="5"/>
        <v>0</v>
      </c>
    </row>
    <row r="20" spans="2:13" x14ac:dyDescent="0.25">
      <c r="B20" s="19"/>
      <c r="C20" s="19"/>
      <c r="D20" s="19"/>
      <c r="E20" s="19"/>
      <c r="F20" s="19"/>
      <c r="G20" s="7">
        <f t="shared" si="0"/>
        <v>0</v>
      </c>
      <c r="H20" s="7">
        <f t="shared" si="1"/>
        <v>0</v>
      </c>
      <c r="I20" s="7">
        <f t="shared" si="2"/>
        <v>0</v>
      </c>
      <c r="J20" s="7">
        <f t="shared" si="3"/>
        <v>0</v>
      </c>
      <c r="K20" s="6">
        <f t="shared" si="4"/>
        <v>0</v>
      </c>
      <c r="L20" s="6">
        <f t="shared" si="5"/>
        <v>0</v>
      </c>
      <c r="M20" s="9"/>
    </row>
    <row r="21" spans="2:13" x14ac:dyDescent="0.25">
      <c r="B21" s="19"/>
      <c r="C21" s="19"/>
      <c r="D21" s="19"/>
      <c r="E21" s="19"/>
      <c r="F21" s="19"/>
      <c r="G21" s="7">
        <f t="shared" si="0"/>
        <v>0</v>
      </c>
      <c r="H21" s="7">
        <f t="shared" si="1"/>
        <v>0</v>
      </c>
      <c r="I21" s="7">
        <f t="shared" si="2"/>
        <v>0</v>
      </c>
      <c r="J21" s="7">
        <f t="shared" si="3"/>
        <v>0</v>
      </c>
      <c r="K21" s="6">
        <f t="shared" si="4"/>
        <v>0</v>
      </c>
      <c r="L21" s="6">
        <f t="shared" si="5"/>
        <v>0</v>
      </c>
    </row>
    <row r="22" spans="2:13" x14ac:dyDescent="0.25">
      <c r="B22" s="19"/>
      <c r="C22" s="19"/>
      <c r="D22" s="19"/>
      <c r="E22" s="19"/>
      <c r="F22" s="19"/>
      <c r="G22" s="7">
        <f t="shared" si="0"/>
        <v>0</v>
      </c>
      <c r="H22" s="7">
        <f t="shared" si="1"/>
        <v>0</v>
      </c>
      <c r="I22" s="7">
        <f t="shared" si="2"/>
        <v>0</v>
      </c>
      <c r="J22" s="7">
        <f t="shared" si="3"/>
        <v>0</v>
      </c>
      <c r="K22" s="6">
        <f t="shared" si="4"/>
        <v>0</v>
      </c>
      <c r="L22" s="6">
        <f t="shared" si="5"/>
        <v>0</v>
      </c>
    </row>
    <row r="23" spans="2:13" x14ac:dyDescent="0.25">
      <c r="B23" s="8"/>
      <c r="C23" s="6"/>
      <c r="D23" s="6"/>
      <c r="E23" s="6"/>
      <c r="F23" s="6"/>
      <c r="G23" s="10"/>
      <c r="H23" s="10"/>
      <c r="I23" s="10"/>
      <c r="J23" s="10"/>
      <c r="K23" s="10"/>
      <c r="L23" s="9">
        <f>SUM(L14:L22)</f>
        <v>0</v>
      </c>
    </row>
    <row r="24" spans="2:13" x14ac:dyDescent="0.2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4"/>
    </row>
    <row r="25" spans="2:13" x14ac:dyDescent="0.25">
      <c r="B25" s="21"/>
      <c r="C25" s="17"/>
      <c r="D25" s="17"/>
      <c r="E25" s="17"/>
      <c r="F25" s="17"/>
      <c r="G25" s="13"/>
      <c r="H25" s="13"/>
      <c r="I25" s="13"/>
      <c r="J25" s="13"/>
      <c r="K25" s="13"/>
      <c r="L25" s="15"/>
    </row>
  </sheetData>
  <mergeCells count="14">
    <mergeCell ref="N5:S5"/>
    <mergeCell ref="B11:F11"/>
    <mergeCell ref="G11:L11"/>
    <mergeCell ref="B1:L1"/>
    <mergeCell ref="B6:L6"/>
    <mergeCell ref="B7:L7"/>
    <mergeCell ref="B8:L8"/>
    <mergeCell ref="K10:L10"/>
    <mergeCell ref="G10:I10"/>
    <mergeCell ref="N7:S8"/>
    <mergeCell ref="B3:L3"/>
    <mergeCell ref="B4:L4"/>
    <mergeCell ref="B5:L5"/>
    <mergeCell ref="N6:S6"/>
  </mergeCells>
  <hyperlinks>
    <hyperlink ref="N1" r:id="rId1" display="Conus Rates" xr:uid="{00000000-0004-0000-0100-000000000000}"/>
    <hyperlink ref="N2" r:id="rId2" display="Foreign Rates" xr:uid="{00000000-0004-0000-0100-000001000000}"/>
    <hyperlink ref="N3" r:id="rId3" display="Oconus Rates" xr:uid="{00000000-0004-0000-0100-000002000000}"/>
  </hyperlinks>
  <printOptions horizontalCentered="1"/>
  <pageMargins left="0.7" right="0.7" top="0.75" bottom="0.75" header="0.3" footer="0.3"/>
  <pageSetup scale="88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</sheetPr>
  <dimension ref="B1:O22"/>
  <sheetViews>
    <sheetView workbookViewId="0">
      <selection activeCell="Q7" sqref="Q7"/>
    </sheetView>
  </sheetViews>
  <sheetFormatPr defaultRowHeight="15" x14ac:dyDescent="0.25"/>
  <cols>
    <col min="3" max="6" width="2.7109375" customWidth="1"/>
    <col min="11" max="11" width="0" hidden="1" customWidth="1"/>
    <col min="12" max="12" width="9.28515625" bestFit="1" customWidth="1"/>
    <col min="14" max="14" width="10.42578125" customWidth="1"/>
  </cols>
  <sheetData>
    <row r="1" spans="2:14" ht="30" customHeight="1" x14ac:dyDescent="0.25">
      <c r="B1" s="39" t="s">
        <v>24</v>
      </c>
      <c r="C1" s="39"/>
      <c r="D1" s="39"/>
      <c r="E1" s="39"/>
      <c r="F1" s="39"/>
      <c r="G1" s="39"/>
      <c r="H1" s="39"/>
      <c r="I1" s="39"/>
      <c r="J1" s="39"/>
      <c r="K1" s="39"/>
      <c r="L1" s="39"/>
      <c r="N1" s="22" t="s">
        <v>30</v>
      </c>
    </row>
    <row r="2" spans="2:14" x14ac:dyDescent="0.25">
      <c r="N2" s="22" t="s">
        <v>32</v>
      </c>
    </row>
    <row r="3" spans="2:14" ht="24" customHeight="1" x14ac:dyDescent="0.25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N3" s="22" t="s">
        <v>31</v>
      </c>
    </row>
    <row r="4" spans="2:14" ht="24.75" customHeight="1" x14ac:dyDescent="0.25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2:14" ht="29.25" customHeight="1" x14ac:dyDescent="0.25">
      <c r="B5" s="40" t="s">
        <v>2</v>
      </c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2:14" ht="15.75" thickBot="1" x14ac:dyDescent="0.3"/>
    <row r="7" spans="2:14" ht="19.5" thickBot="1" x14ac:dyDescent="0.35">
      <c r="B7" s="47" t="s">
        <v>3</v>
      </c>
      <c r="C7" s="48"/>
      <c r="D7" s="48"/>
      <c r="E7" s="48"/>
      <c r="F7" s="49"/>
      <c r="G7" s="52"/>
      <c r="H7" s="52"/>
      <c r="I7" s="52"/>
      <c r="J7" s="32" t="s">
        <v>4</v>
      </c>
      <c r="K7" s="50"/>
      <c r="L7" s="50"/>
      <c r="M7" s="50"/>
      <c r="N7" s="51"/>
    </row>
    <row r="8" spans="2:14" ht="19.5" thickBot="1" x14ac:dyDescent="0.35">
      <c r="B8" s="44" t="s">
        <v>29</v>
      </c>
      <c r="C8" s="45"/>
      <c r="D8" s="45"/>
      <c r="E8" s="45"/>
      <c r="F8" s="46"/>
      <c r="G8" s="52"/>
      <c r="H8" s="52"/>
      <c r="I8" s="52"/>
      <c r="J8" s="52"/>
      <c r="K8" s="52"/>
      <c r="L8" s="52"/>
      <c r="M8" s="52"/>
      <c r="N8" s="53"/>
    </row>
    <row r="9" spans="2:14" ht="60" x14ac:dyDescent="0.25">
      <c r="B9" s="29" t="s">
        <v>5</v>
      </c>
      <c r="C9" s="30" t="s">
        <v>19</v>
      </c>
      <c r="D9" s="30" t="s">
        <v>18</v>
      </c>
      <c r="E9" s="30" t="s">
        <v>17</v>
      </c>
      <c r="F9" s="30" t="s">
        <v>16</v>
      </c>
      <c r="G9" s="31" t="s">
        <v>6</v>
      </c>
      <c r="H9" s="31" t="s">
        <v>7</v>
      </c>
      <c r="I9" s="31" t="s">
        <v>8</v>
      </c>
      <c r="J9" s="31" t="s">
        <v>9</v>
      </c>
      <c r="K9" s="31"/>
      <c r="L9" s="31" t="s">
        <v>25</v>
      </c>
      <c r="M9" s="23" t="s">
        <v>26</v>
      </c>
      <c r="N9" s="23" t="s">
        <v>27</v>
      </c>
    </row>
    <row r="10" spans="2:14" ht="15.75" thickBot="1" x14ac:dyDescent="0.3">
      <c r="B10" s="5"/>
      <c r="C10" s="5" t="s">
        <v>11</v>
      </c>
      <c r="D10" s="5" t="s">
        <v>12</v>
      </c>
      <c r="E10" s="5" t="s">
        <v>13</v>
      </c>
      <c r="F10" s="5" t="s">
        <v>14</v>
      </c>
      <c r="G10" s="18">
        <v>64</v>
      </c>
      <c r="H10" s="5">
        <f>+G10*0.25</f>
        <v>16</v>
      </c>
      <c r="I10" s="5">
        <f>+G10*0.35</f>
        <v>22.4</v>
      </c>
      <c r="J10" s="5">
        <f>+G10*0.55</f>
        <v>35.200000000000003</v>
      </c>
      <c r="K10" s="5"/>
      <c r="L10" s="5"/>
      <c r="M10" s="5"/>
      <c r="N10" s="5"/>
    </row>
    <row r="11" spans="2:14" x14ac:dyDescent="0.25">
      <c r="B11" s="19">
        <v>42393</v>
      </c>
      <c r="C11" s="19" t="s">
        <v>15</v>
      </c>
      <c r="D11" s="19" t="s">
        <v>21</v>
      </c>
      <c r="E11" s="19" t="s">
        <v>21</v>
      </c>
      <c r="F11" s="19"/>
      <c r="G11" s="7">
        <f>IF(C11="x",$G$10,0)</f>
        <v>64</v>
      </c>
      <c r="H11" s="7">
        <f>IF(D11="x",$H$10,0)</f>
        <v>0</v>
      </c>
      <c r="I11" s="7">
        <f>IF(E11="x",$I$10,0)</f>
        <v>0</v>
      </c>
      <c r="J11" s="7">
        <f>IF(F11="x",$J$10,0)</f>
        <v>0</v>
      </c>
      <c r="K11" s="6">
        <f>IF(G11=$G$10,$G$10,SUM(H11:J11))</f>
        <v>64</v>
      </c>
      <c r="L11" s="6">
        <f>IF(K11&gt;$G$10,$G$10,K11)</f>
        <v>64</v>
      </c>
      <c r="M11" s="7">
        <v>57.25</v>
      </c>
      <c r="N11" s="7">
        <v>6</v>
      </c>
    </row>
    <row r="12" spans="2:14" x14ac:dyDescent="0.25">
      <c r="B12" s="19">
        <v>42394</v>
      </c>
      <c r="C12" s="19"/>
      <c r="D12" s="19" t="s">
        <v>15</v>
      </c>
      <c r="E12" s="19"/>
      <c r="F12" s="19" t="s">
        <v>15</v>
      </c>
      <c r="G12" s="7">
        <f t="shared" ref="G12:G19" si="0">IF(C12="x",$G$10,0)</f>
        <v>0</v>
      </c>
      <c r="H12" s="7">
        <f t="shared" ref="H12:H19" si="1">IF(D12="x",$H$10,0)</f>
        <v>16</v>
      </c>
      <c r="I12" s="7">
        <f t="shared" ref="I12:I19" si="2">IF(E12="x",$I$10,0)</f>
        <v>0</v>
      </c>
      <c r="J12" s="7">
        <f t="shared" ref="J12:J19" si="3">IF(F12="x",$J$10,0)</f>
        <v>35.200000000000003</v>
      </c>
      <c r="K12" s="6">
        <f t="shared" ref="K12:K19" si="4">IF(G12=$G$10,$G$10,SUM(H12:J12))</f>
        <v>51.2</v>
      </c>
      <c r="L12" s="6">
        <f t="shared" ref="L12:L19" si="5">IF(K12&gt;$G$10,$G$10,K12)</f>
        <v>51.2</v>
      </c>
      <c r="M12" s="7">
        <v>54.5</v>
      </c>
      <c r="N12" s="7">
        <v>3</v>
      </c>
    </row>
    <row r="13" spans="2:14" x14ac:dyDescent="0.25">
      <c r="B13" s="19">
        <v>42395</v>
      </c>
      <c r="C13" s="19"/>
      <c r="D13" s="19" t="s">
        <v>15</v>
      </c>
      <c r="E13" s="19"/>
      <c r="F13" s="19" t="s">
        <v>15</v>
      </c>
      <c r="G13" s="7">
        <f t="shared" si="0"/>
        <v>0</v>
      </c>
      <c r="H13" s="7">
        <f t="shared" si="1"/>
        <v>16</v>
      </c>
      <c r="I13" s="7">
        <f t="shared" si="2"/>
        <v>0</v>
      </c>
      <c r="J13" s="7">
        <f t="shared" si="3"/>
        <v>35.200000000000003</v>
      </c>
      <c r="K13" s="6">
        <f t="shared" si="4"/>
        <v>51.2</v>
      </c>
      <c r="L13" s="6">
        <f t="shared" si="5"/>
        <v>51.2</v>
      </c>
      <c r="M13" s="7">
        <v>37.729999999999997</v>
      </c>
      <c r="N13" s="7">
        <v>2</v>
      </c>
    </row>
    <row r="14" spans="2:14" x14ac:dyDescent="0.25">
      <c r="B14" s="19"/>
      <c r="C14" s="19"/>
      <c r="D14" s="19"/>
      <c r="E14" s="19"/>
      <c r="F14" s="19"/>
      <c r="G14" s="7">
        <f t="shared" si="0"/>
        <v>0</v>
      </c>
      <c r="H14" s="7">
        <f t="shared" si="1"/>
        <v>0</v>
      </c>
      <c r="I14" s="7">
        <f t="shared" si="2"/>
        <v>0</v>
      </c>
      <c r="J14" s="7">
        <f t="shared" si="3"/>
        <v>0</v>
      </c>
      <c r="K14" s="6">
        <f t="shared" si="4"/>
        <v>0</v>
      </c>
      <c r="L14" s="6">
        <f t="shared" si="5"/>
        <v>0</v>
      </c>
      <c r="M14" s="7"/>
      <c r="N14" s="7"/>
    </row>
    <row r="15" spans="2:14" x14ac:dyDescent="0.25">
      <c r="B15" s="19"/>
      <c r="C15" s="19"/>
      <c r="D15" s="19"/>
      <c r="E15" s="19"/>
      <c r="F15" s="19"/>
      <c r="G15" s="7">
        <f t="shared" si="0"/>
        <v>0</v>
      </c>
      <c r="H15" s="7">
        <f t="shared" si="1"/>
        <v>0</v>
      </c>
      <c r="I15" s="7">
        <f t="shared" si="2"/>
        <v>0</v>
      </c>
      <c r="J15" s="7">
        <f t="shared" si="3"/>
        <v>0</v>
      </c>
      <c r="K15" s="6">
        <f t="shared" si="4"/>
        <v>0</v>
      </c>
      <c r="L15" s="6">
        <f t="shared" si="5"/>
        <v>0</v>
      </c>
      <c r="M15" s="7"/>
      <c r="N15" s="7"/>
    </row>
    <row r="16" spans="2:14" x14ac:dyDescent="0.25">
      <c r="B16" s="19"/>
      <c r="C16" s="19"/>
      <c r="D16" s="19"/>
      <c r="E16" s="19"/>
      <c r="F16" s="19"/>
      <c r="G16" s="7">
        <f t="shared" si="0"/>
        <v>0</v>
      </c>
      <c r="H16" s="7">
        <f t="shared" si="1"/>
        <v>0</v>
      </c>
      <c r="I16" s="7">
        <f t="shared" si="2"/>
        <v>0</v>
      </c>
      <c r="J16" s="7">
        <f t="shared" si="3"/>
        <v>0</v>
      </c>
      <c r="K16" s="6">
        <f t="shared" si="4"/>
        <v>0</v>
      </c>
      <c r="L16" s="6">
        <f t="shared" si="5"/>
        <v>0</v>
      </c>
      <c r="M16" s="7"/>
      <c r="N16" s="7"/>
    </row>
    <row r="17" spans="2:15" x14ac:dyDescent="0.25">
      <c r="B17" s="19"/>
      <c r="C17" s="19"/>
      <c r="D17" s="19"/>
      <c r="E17" s="19"/>
      <c r="F17" s="19"/>
      <c r="G17" s="7">
        <f t="shared" si="0"/>
        <v>0</v>
      </c>
      <c r="H17" s="7">
        <f t="shared" si="1"/>
        <v>0</v>
      </c>
      <c r="I17" s="7">
        <f t="shared" si="2"/>
        <v>0</v>
      </c>
      <c r="J17" s="7">
        <f t="shared" si="3"/>
        <v>0</v>
      </c>
      <c r="K17" s="6">
        <f t="shared" si="4"/>
        <v>0</v>
      </c>
      <c r="L17" s="6">
        <f t="shared" si="5"/>
        <v>0</v>
      </c>
      <c r="M17" s="7"/>
      <c r="N17" s="7"/>
    </row>
    <row r="18" spans="2:15" x14ac:dyDescent="0.25">
      <c r="B18" s="19"/>
      <c r="C18" s="19"/>
      <c r="D18" s="19"/>
      <c r="E18" s="19"/>
      <c r="F18" s="19"/>
      <c r="G18" s="7">
        <f t="shared" si="0"/>
        <v>0</v>
      </c>
      <c r="H18" s="7">
        <f t="shared" si="1"/>
        <v>0</v>
      </c>
      <c r="I18" s="7">
        <f t="shared" si="2"/>
        <v>0</v>
      </c>
      <c r="J18" s="7">
        <f t="shared" si="3"/>
        <v>0</v>
      </c>
      <c r="K18" s="6">
        <f t="shared" si="4"/>
        <v>0</v>
      </c>
      <c r="L18" s="6">
        <f t="shared" si="5"/>
        <v>0</v>
      </c>
      <c r="M18" s="7"/>
      <c r="N18" s="7"/>
    </row>
    <row r="19" spans="2:15" ht="15.75" thickBot="1" x14ac:dyDescent="0.3">
      <c r="B19" s="19"/>
      <c r="C19" s="19"/>
      <c r="D19" s="19"/>
      <c r="E19" s="19"/>
      <c r="F19" s="19"/>
      <c r="G19" s="7">
        <f t="shared" si="0"/>
        <v>0</v>
      </c>
      <c r="H19" s="7">
        <f t="shared" si="1"/>
        <v>0</v>
      </c>
      <c r="I19" s="7">
        <f t="shared" si="2"/>
        <v>0</v>
      </c>
      <c r="J19" s="7">
        <f t="shared" si="3"/>
        <v>0</v>
      </c>
      <c r="K19" s="6">
        <f t="shared" si="4"/>
        <v>0</v>
      </c>
      <c r="L19" s="25">
        <f t="shared" si="5"/>
        <v>0</v>
      </c>
      <c r="M19" s="7"/>
      <c r="N19" s="7"/>
    </row>
    <row r="20" spans="2:15" ht="15.75" thickBot="1" x14ac:dyDescent="0.3">
      <c r="B20" s="8"/>
      <c r="C20" s="6"/>
      <c r="D20" s="6"/>
      <c r="E20" s="6"/>
      <c r="F20" s="6"/>
      <c r="G20" s="10"/>
      <c r="H20" s="10"/>
      <c r="I20" s="10"/>
      <c r="J20" s="10"/>
      <c r="K20" s="24"/>
      <c r="L20" s="28">
        <f>SUM(L11:L19)</f>
        <v>166.4</v>
      </c>
      <c r="M20" s="7">
        <f>SUM(M11:M19)</f>
        <v>149.47999999999999</v>
      </c>
      <c r="N20" s="7">
        <f>SUM(N11:N19)</f>
        <v>11</v>
      </c>
    </row>
    <row r="21" spans="2:15" ht="15.75" thickBot="1" x14ac:dyDescent="0.3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26"/>
      <c r="N21" s="27">
        <f>SUM(M20:N20)</f>
        <v>160.47999999999999</v>
      </c>
      <c r="O21" t="s">
        <v>28</v>
      </c>
    </row>
    <row r="22" spans="2:15" x14ac:dyDescent="0.25">
      <c r="B22" s="21"/>
      <c r="C22" s="17"/>
      <c r="D22" s="17"/>
      <c r="E22" s="17"/>
      <c r="F22" s="17"/>
      <c r="G22" s="13"/>
      <c r="H22" s="13"/>
      <c r="I22" s="13"/>
      <c r="J22" s="13"/>
      <c r="K22" s="13"/>
      <c r="L22" s="15"/>
    </row>
  </sheetData>
  <mergeCells count="9">
    <mergeCell ref="B8:F8"/>
    <mergeCell ref="B7:F7"/>
    <mergeCell ref="K7:N7"/>
    <mergeCell ref="G8:N8"/>
    <mergeCell ref="B1:L1"/>
    <mergeCell ref="B3:L3"/>
    <mergeCell ref="B4:L4"/>
    <mergeCell ref="B5:L5"/>
    <mergeCell ref="G7:I7"/>
  </mergeCells>
  <hyperlinks>
    <hyperlink ref="N1" r:id="rId1" display="Conus Rates" xr:uid="{00000000-0004-0000-0200-000000000000}"/>
    <hyperlink ref="N2" r:id="rId2" display="Foreign Rates" xr:uid="{00000000-0004-0000-0200-000001000000}"/>
    <hyperlink ref="N3" r:id="rId3" display="Oconus Rates" xr:uid="{00000000-0004-0000-0200-00000200000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and Example</vt:lpstr>
      <vt:lpstr>Per Diem Calculator</vt:lpstr>
      <vt:lpstr>How-if dept requires receipts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Gormley</dc:creator>
  <cp:lastModifiedBy>Julie Parke</cp:lastModifiedBy>
  <cp:lastPrinted>2015-05-14T21:23:03Z</cp:lastPrinted>
  <dcterms:created xsi:type="dcterms:W3CDTF">2011-03-07T22:35:51Z</dcterms:created>
  <dcterms:modified xsi:type="dcterms:W3CDTF">2022-01-04T15:27:20Z</dcterms:modified>
</cp:coreProperties>
</file>