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O:\BUSMBA\Curriculum\"/>
    </mc:Choice>
  </mc:AlternateContent>
  <xr:revisionPtr revIDLastSave="0" documentId="13_ncr:1_{7EAA8585-4A51-44C5-828D-53880C5C4D52}" xr6:coauthVersionLast="47" xr6:coauthVersionMax="47" xr10:uidLastSave="{00000000-0000-0000-0000-000000000000}"/>
  <bookViews>
    <workbookView xWindow="-120" yWindow="-120" windowWidth="29040" windowHeight="17640" activeTab="1" xr2:uid="{00000000-000D-0000-FFFF-FFFF00000000}"/>
  </bookViews>
  <sheets>
    <sheet name="Instructions and Notes" sheetId="1" r:id="rId1"/>
    <sheet name="All Courses Offered"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KHsaD10LjwYUCkmFrdMeR0NCFlLIBUjAk9oWrxL8D/Q="/>
    </ext>
  </extLst>
</workbook>
</file>

<file path=xl/calcChain.xml><?xml version="1.0" encoding="utf-8"?>
<calcChain xmlns="http://schemas.openxmlformats.org/spreadsheetml/2006/main">
  <c r="E4" i="2" l="1"/>
  <c r="D25" i="2"/>
  <c r="F11" i="2"/>
  <c r="D8" i="2"/>
  <c r="AR8" i="2" s="1"/>
  <c r="AU7" i="2"/>
  <c r="AT7" i="2"/>
  <c r="AS7" i="2"/>
  <c r="AR7" i="2"/>
  <c r="AR9" i="2" s="1"/>
  <c r="AQ7" i="2"/>
  <c r="AP7" i="2"/>
  <c r="AO7" i="2"/>
  <c r="AN7" i="2"/>
  <c r="AM7" i="2"/>
  <c r="AL7" i="2"/>
  <c r="AL9" i="2" s="1"/>
  <c r="AK7" i="2"/>
  <c r="AJ7" i="2"/>
  <c r="AI7" i="2"/>
  <c r="AH7" i="2"/>
  <c r="AG7" i="2"/>
  <c r="AF7" i="2"/>
  <c r="AF9" i="2" s="1"/>
  <c r="AE7" i="2"/>
  <c r="AD7" i="2"/>
  <c r="AC7" i="2"/>
  <c r="AB7" i="2"/>
  <c r="AA7" i="2"/>
  <c r="Z7" i="2"/>
  <c r="Z9" i="2" s="1"/>
  <c r="Y7" i="2"/>
  <c r="X7" i="2"/>
  <c r="W7" i="2"/>
  <c r="V7" i="2"/>
  <c r="U7" i="2"/>
  <c r="T7" i="2"/>
  <c r="S7" i="2"/>
  <c r="R7" i="2"/>
  <c r="Q7" i="2"/>
  <c r="P7" i="2"/>
  <c r="O7" i="2"/>
  <c r="N7" i="2"/>
  <c r="M7" i="2"/>
  <c r="L7" i="2"/>
  <c r="K7" i="2"/>
  <c r="J7" i="2"/>
  <c r="I7" i="2"/>
  <c r="H7" i="2"/>
  <c r="H9" i="2" s="1"/>
  <c r="G7" i="2"/>
  <c r="F7" i="2"/>
  <c r="E3" i="2"/>
  <c r="L1" i="2"/>
  <c r="L11" i="2" s="1"/>
  <c r="E5" i="2" l="1"/>
  <c r="N8" i="2"/>
  <c r="AL8" i="2"/>
  <c r="R1" i="2"/>
  <c r="O8" i="2"/>
  <c r="N9" i="2" s="1"/>
  <c r="P8" i="2"/>
  <c r="AB8" i="2"/>
  <c r="AN8" i="2"/>
  <c r="I8" i="2"/>
  <c r="U8" i="2"/>
  <c r="AG8" i="2"/>
  <c r="AS8" i="2"/>
  <c r="J8" i="2"/>
  <c r="V8" i="2"/>
  <c r="AH8" i="2"/>
  <c r="AT8" i="2"/>
  <c r="K8" i="2"/>
  <c r="W8" i="2"/>
  <c r="AI8" i="2"/>
  <c r="AU8" i="2"/>
  <c r="Z8" i="2"/>
  <c r="AA8" i="2"/>
  <c r="AM8" i="2"/>
  <c r="L8" i="2"/>
  <c r="X8" i="2"/>
  <c r="AJ8" i="2"/>
  <c r="M8" i="2"/>
  <c r="Y8" i="2"/>
  <c r="AK8" i="2"/>
  <c r="Q8" i="2"/>
  <c r="AC8" i="2"/>
  <c r="AO8" i="2"/>
  <c r="F8" i="2"/>
  <c r="R8" i="2"/>
  <c r="AD8" i="2"/>
  <c r="AD9" i="2" s="1"/>
  <c r="AP8" i="2"/>
  <c r="G8" i="2"/>
  <c r="S8" i="2"/>
  <c r="AE8" i="2"/>
  <c r="AQ8" i="2"/>
  <c r="H8" i="2"/>
  <c r="T8" i="2"/>
  <c r="T9" i="2" s="1"/>
  <c r="AF8" i="2"/>
  <c r="AP9" i="2" l="1"/>
  <c r="X9" i="2"/>
  <c r="L9" i="2"/>
  <c r="R9" i="2"/>
  <c r="J10" i="2"/>
  <c r="J9" i="2"/>
  <c r="F9" i="2"/>
  <c r="AN9" i="2"/>
  <c r="AN10" i="2"/>
  <c r="AB10" i="2"/>
  <c r="AB9" i="2"/>
  <c r="P9" i="2"/>
  <c r="P10" i="2"/>
  <c r="AT9" i="2"/>
  <c r="R11" i="2"/>
  <c r="X1" i="2"/>
  <c r="AH10" i="2"/>
  <c r="AH9" i="2"/>
  <c r="AJ9" i="2"/>
  <c r="V9" i="2"/>
  <c r="V10" i="2"/>
  <c r="X11" i="2" l="1"/>
  <c r="AD1" i="2"/>
  <c r="AD11" i="2" l="1"/>
  <c r="AJ1" i="2"/>
  <c r="AJ11" i="2" l="1"/>
  <c r="AP1" i="2"/>
  <c r="AP11" i="2" s="1"/>
</calcChain>
</file>

<file path=xl/sharedStrings.xml><?xml version="1.0" encoding="utf-8"?>
<sst xmlns="http://schemas.openxmlformats.org/spreadsheetml/2006/main" count="370" uniqueCount="136">
  <si>
    <t>Instructions</t>
  </si>
  <si>
    <t>•</t>
  </si>
  <si>
    <t>On the following tabs you can plan a course of study by placing a "1" in each highlighted cell corresponding to the course and the session in which you intend to take it; use the "Delete" key to clear the 1's to try different scenarios</t>
  </si>
  <si>
    <t>Yellow highlighted courses are offered every session and work with either carousel.  Generally, you will want to follow one color for your other courses- either the Blue or the Orange carousel.  Where the same course is offered in both carousels, there is no difference in the actual course material; the only difference is the session in which each course is offered.</t>
  </si>
  <si>
    <t>Most students complete the degree in 24 months by taking one course per session with no breaks (after both 500 and 501 in the first session).  If this is your plan, start with the second tab and follow the same color in all your courses (either Blue or Orange.)</t>
  </si>
  <si>
    <t>If you know that you will need to take some sessions off, you may find that the last courses you need are not offered when you need them.  In this case, you may want to use the "All Courses Offered" tab to see if the other carousel offers the courses you need sooner.</t>
  </si>
  <si>
    <t>The sample schedule at right shows someone starting in Jan/Feb, then taking 1 course in Mar/Apr, no courses in May/June, 2 courses in July/August.  Note the shading of the months across the top-- Green = scheduled; White = off; Red Text = heavy-load.</t>
  </si>
  <si>
    <t xml:space="preserve">Emphasis area electives are listed in groups below the core courses. </t>
  </si>
  <si>
    <t>At the top left of the carousel, a chart totals your required core and emphasis credits.  Emphasis credits must all be in the same area in order to earn that emphasis as part of your degree, otherwise you may use any 3 emphasis courses to meet your elective requirement.</t>
  </si>
  <si>
    <t>Change the "Scholarship?" answer from No to Yes, at the top left of your carousel if you are receiving the Military, Experience, or Alumni scholarships.  This gives you the correct Cost per Session and calculates Financial Aid correctly if you are using student loans.</t>
  </si>
  <si>
    <r>
      <rPr>
        <sz val="12"/>
        <color theme="1"/>
        <rFont val="Calibri"/>
      </rPr>
      <t xml:space="preserve">Every course has several assignments with firm deadlines throughout each week, so </t>
    </r>
    <r>
      <rPr>
        <b/>
        <sz val="12"/>
        <color theme="1"/>
        <rFont val="Calibri"/>
      </rPr>
      <t>if you know you will not be able to fully participate during a full week or longer in any session, you should not take a course in that session</t>
    </r>
    <r>
      <rPr>
        <sz val="12"/>
        <color theme="1"/>
        <rFont val="Calibri"/>
      </rPr>
      <t>.</t>
    </r>
  </si>
  <si>
    <t>Online MBA Program Considerations:</t>
  </si>
  <si>
    <t>Courses are only offered in sessions with cells that are highlighted</t>
  </si>
  <si>
    <t>You must take 500 and 501 together in your first 7-Week session</t>
  </si>
  <si>
    <t>You may take the remaining courses (including electives) in any order except for 555, Integrated Capstone, which must be taken in your last session (most students take it by itself, but you may take it with one other course)</t>
  </si>
  <si>
    <t>Course Numbers do not indicate difficulty or a preferred order, so if you are dealing with an interesting legal problem at work, you should take 545-Legal Issues first, and 520-Global Economics later.  The order on the list and course numbers carry no significance.</t>
  </si>
  <si>
    <t>We recommend that you take 515-Corporate Finance immediately after 525-Managerial Accounting.  The first several weeks of Finance use balance sheet and income statement skills covered in Accounting, so unless you are an accountant, you should plan on taking Finance when the Accounting course is still fresh in your mind.</t>
  </si>
  <si>
    <t>Please enroll for both sessions of each semester at the same time (e.g. Spring 1 and Spring 2 together). This is especially important if you are using financial aid. Aid is awarded once each semester and classes added later may not be considered in your need for aid.</t>
  </si>
  <si>
    <t>To actually register for courses you must login to your Student Services Center at My.BoiseState</t>
  </si>
  <si>
    <t>You must complete your degree within 7 years (but please don't take that long!)</t>
  </si>
  <si>
    <t>Construction Management and Healthcare Leadership Electives are on the Blue Carousel; Management electives are on both the Blue and Orange Carousels; new emphasis areas are likely to be added to the Orange carousel in the future.</t>
  </si>
  <si>
    <t>Important Notes:</t>
  </si>
  <si>
    <r>
      <rPr>
        <b/>
        <sz val="12"/>
        <color theme="1"/>
        <rFont val="Calibri"/>
      </rPr>
      <t>Actual course dates are listed directly under the session at the top of the calendar</t>
    </r>
    <r>
      <rPr>
        <sz val="12"/>
        <color theme="1"/>
        <rFont val="Calibri"/>
      </rPr>
      <t>-- pay close attention to those dates each semester! The July/August session actually starts in late June rather than early July; Sept/Oct starts in August and Nov/Dec starts in October.</t>
    </r>
  </si>
  <si>
    <t>Because of the way the courses rotate you may not be doing yourself any favors by taking a few heavy loads to try to finish your degree sooner; you may see that you earn your degree almost as quickly by taking one course at a time.</t>
  </si>
  <si>
    <t>Graduation at Boise State occurs in May, August, or December and your degree will be awarded on those dates (so if you finish your last course in March you still have to wait until May to graduate)</t>
  </si>
  <si>
    <t>Diplomas are mailed 6 to 8 weeks after graduation (whether you participate in the ceremony or not)</t>
  </si>
  <si>
    <t>Even though there is a "Graduation" in August, Boise State does not have a ceremony then; if you graduate in August and would like to participate, you are invited to the following December's Commencement ceremony</t>
  </si>
  <si>
    <t>What Should I Expect When I Am Taking a Course?</t>
  </si>
  <si>
    <t>Courses are open to students over the weekend before the official first day.  Most courses also have a final assignment due on the last Sunday (so you'll see the session dates start on Monday and end seven weeks later on Sunday.)</t>
  </si>
  <si>
    <t>There is never an assignment due until after the official first day (Monday) but that weekend before the first Monday is a really good time to get a sense of the course expectations and to start your coursework so that you don't fall behind later</t>
  </si>
  <si>
    <t>Although there is some flexibility to allow you to study on your own schedule, these 7-week courses are very condensed and require a steady load of considerable study and coursework each week; the average 4-credit course requires 20-25 hours per week.</t>
  </si>
  <si>
    <t>No courses require you to "attend" an online lecture at any specified time during the week, but you may need to set up meetings with other team members or with your professor for certain assignments</t>
  </si>
  <si>
    <t>If you know that you will not be able to fully participate for more than a few days at a time in any session please contact your Professor before the start of the course to see what accomodations can be made (interaction with other students is often required and you must be able to meet all scheduled requirements.)  Expect that you will need to submit assignments early.</t>
  </si>
  <si>
    <t>The schedule includes a one-week Spring Break and one-week Thanksgiving Break (no assignments are due during these breaks.)   Fall 2 and Spring 2 sessions always have these breaks and are 8-weeks long, but there is no additional coursework.</t>
  </si>
  <si>
    <t>Actual dates for Spring Break and Thanksgiving can be found on the official University calendar</t>
  </si>
  <si>
    <r>
      <rPr>
        <sz val="12"/>
        <color theme="1"/>
        <rFont val="Calibri"/>
      </rPr>
      <t xml:space="preserve">Usually there is a 'week off' between sessions, but that is longer during the December/January break and </t>
    </r>
    <r>
      <rPr>
        <b/>
        <sz val="12"/>
        <color theme="1"/>
        <rFont val="Calibri"/>
      </rPr>
      <t>there is no break between sessions in the middle of summer</t>
    </r>
    <r>
      <rPr>
        <sz val="12"/>
        <color theme="1"/>
        <rFont val="Calibri"/>
      </rPr>
      <t xml:space="preserve"> (near the end of June.)  </t>
    </r>
    <r>
      <rPr>
        <b/>
        <sz val="12"/>
        <color theme="1"/>
        <rFont val="Calibri"/>
      </rPr>
      <t>Be sure to check the exact dates</t>
    </r>
    <r>
      <rPr>
        <sz val="12"/>
        <color theme="1"/>
        <rFont val="Calibri"/>
      </rPr>
      <t xml:space="preserve"> listed at the top of the planning calendar</t>
    </r>
    <r>
      <rPr>
        <b/>
        <sz val="12"/>
        <color theme="1"/>
        <rFont val="Calibri"/>
      </rPr>
      <t xml:space="preserve"> especially when planning vacations-</t>
    </r>
    <r>
      <rPr>
        <sz val="12"/>
        <color theme="1"/>
        <rFont val="Calibri"/>
      </rPr>
      <t>- you don't want to realize that classes have already started when you are on the beach and still have 3 more days of vacation planned! (this has happened to students before)</t>
    </r>
  </si>
  <si>
    <t>The week off between sessions is a great time to plan travel so that you can devote yourself fully to studying when you are taking courses, but remember that each session goes through Sunday and your next course opens on Friday.</t>
  </si>
  <si>
    <t>Tuition and Financial Aid:</t>
  </si>
  <si>
    <t>Total Tuition for the entire program is $36,750 and this includes online textbooks; other than the application fee, the only other fee is a $25 graduation fee to receive your diploma at the end of the program</t>
  </si>
  <si>
    <t>Tuition charges are posted to your student account as soon as you register for a course but they are not due until the Saturday before the first official day.</t>
  </si>
  <si>
    <t>You will incur a late fees if you haven't paid tuition in full on the due date</t>
  </si>
  <si>
    <r>
      <rPr>
        <sz val="12"/>
        <color theme="1"/>
        <rFont val="Calibri"/>
      </rPr>
      <t>If "</t>
    </r>
    <r>
      <rPr>
        <b/>
        <sz val="12"/>
        <color theme="1"/>
        <rFont val="Calibri"/>
      </rPr>
      <t>Financial Aid Eligible*</t>
    </r>
    <r>
      <rPr>
        <sz val="12"/>
        <color theme="1"/>
        <rFont val="Calibri"/>
      </rPr>
      <t>" shows a negative number:  you either need more than 4 credit hours in that semester, or you have exceeded a potential per-semester limit-- please read below for further details</t>
    </r>
  </si>
  <si>
    <t>Financial Aid eligibility is partially determined by Semester and each semester includes two 7-week sessions</t>
  </si>
  <si>
    <r>
      <rPr>
        <b/>
        <sz val="12"/>
        <color theme="1"/>
        <rFont val="Calibri"/>
      </rPr>
      <t>You must take at least 5 credit hours in a semester to be eligible for Financial Aid</t>
    </r>
    <r>
      <rPr>
        <sz val="12"/>
        <color theme="1"/>
        <rFont val="Calibri"/>
      </rPr>
      <t>; the coursel shows eligibility by semester at the bottom; "Yes" means your total amount is eligible for that semester (as long as you haven't exceeded the annual maximum below); a negative number is the amount that is not covered by financial aid; there are no exceptions to the 5-credit rule</t>
    </r>
  </si>
  <si>
    <r>
      <rPr>
        <sz val="12"/>
        <color theme="1"/>
        <rFont val="Calibri"/>
      </rPr>
      <t xml:space="preserve">The Aid amounts shown are based only on Tuition; you will be able to borrow (subject to the the semester and yearly maximum limits described above) in amounts beyond actual Tuition costs (to cover estimated living expenses), therefore </t>
    </r>
    <r>
      <rPr>
        <b/>
        <sz val="12"/>
        <color theme="1"/>
        <rFont val="Calibri"/>
      </rPr>
      <t>it is likely that over the course of the program you could borrow enough in advance to pay all of your Tuition even if your last course falls in a semester where you are ineligible</t>
    </r>
    <r>
      <rPr>
        <sz val="12"/>
        <color theme="1"/>
        <rFont val="Calibri"/>
      </rPr>
      <t xml:space="preserve"> for Aid because you have less than 5 credit hours; </t>
    </r>
    <r>
      <rPr>
        <b/>
        <sz val="12"/>
        <color theme="1"/>
        <rFont val="Calibri"/>
      </rPr>
      <t>to make this work, you must plan ahead</t>
    </r>
    <r>
      <rPr>
        <sz val="12"/>
        <color theme="1"/>
        <rFont val="Calibri"/>
      </rPr>
      <t>.</t>
    </r>
  </si>
  <si>
    <r>
      <rPr>
        <sz val="12"/>
        <color theme="1"/>
        <rFont val="Calibri"/>
      </rPr>
      <t xml:space="preserve">If you intend to take one course in each half of a semester, </t>
    </r>
    <r>
      <rPr>
        <b/>
        <sz val="12"/>
        <color theme="1"/>
        <rFont val="Calibri"/>
      </rPr>
      <t xml:space="preserve">you must register for both at the same time, before the semester starts </t>
    </r>
    <r>
      <rPr>
        <sz val="12"/>
        <color theme="1"/>
        <rFont val="Calibri"/>
      </rPr>
      <t>in order to receive aid for both courses, and if you later drop one of them after having received aid for that semester, you may have to repay that loan amount immediately</t>
    </r>
  </si>
  <si>
    <r>
      <rPr>
        <sz val="12"/>
        <color theme="1"/>
        <rFont val="Calibri"/>
      </rPr>
      <t>If "</t>
    </r>
    <r>
      <rPr>
        <b/>
        <sz val="12"/>
        <color theme="1"/>
        <rFont val="Calibri"/>
      </rPr>
      <t>Exceeds Max Annual Fin Aid Amount by**</t>
    </r>
    <r>
      <rPr>
        <sz val="12"/>
        <color theme="1"/>
        <rFont val="Calibri"/>
      </rPr>
      <t>" shows a negative number, this is the total amount you will have to pay out of pocket for the year.  Even if you have a green "Yes" in the cells above, you cannot exceed the maximum, $20,500, in any Academic Year (September through the following August)</t>
    </r>
  </si>
  <si>
    <t>Fall or Spring Semester aid may be limited to $12,500 for the semester, unless you are near the end of your degree;  this is to ensure that some aid will be available for you in the following semesters of that academic year; you may be able to borrow the shortfall in a later semester, but you should plan to pay the shortfall amount in advance; please contact the Financial Aid office to see how this limit will affect your situation</t>
  </si>
  <si>
    <r>
      <rPr>
        <sz val="12"/>
        <color theme="1"/>
        <rFont val="Calibri"/>
      </rPr>
      <t xml:space="preserve">The biggest problem students have with aid is </t>
    </r>
    <r>
      <rPr>
        <b/>
        <sz val="12"/>
        <color theme="1"/>
        <rFont val="Calibri"/>
      </rPr>
      <t>not saving enough eligibility to pay for summer tuition</t>
    </r>
    <r>
      <rPr>
        <sz val="12"/>
        <color theme="1"/>
        <rFont val="Calibri"/>
      </rPr>
      <t xml:space="preserve">.  The </t>
    </r>
    <r>
      <rPr>
        <b/>
        <sz val="12"/>
        <color theme="1"/>
        <rFont val="Calibri"/>
      </rPr>
      <t xml:space="preserve">$20,500 annual limit </t>
    </r>
    <r>
      <rPr>
        <sz val="12"/>
        <color theme="1"/>
        <rFont val="Calibri"/>
      </rPr>
      <t xml:space="preserve">covers three semesters each year: Fall, Spring, and Summer.  If you borrow more than is needed in Fall and Spring, you may have to pay cash out-of-pocket to cover Summer.  </t>
    </r>
    <r>
      <rPr>
        <b/>
        <sz val="12"/>
        <color theme="1"/>
        <rFont val="Calibri"/>
      </rPr>
      <t>The best solution to this problem is to only accept enough aid to cover tuition</t>
    </r>
    <r>
      <rPr>
        <sz val="12"/>
        <color theme="1"/>
        <rFont val="Calibri"/>
      </rPr>
      <t>; otherwise you need to budget ahead to have money saved for summer courses.  If you borrow more than is needed in Fall and Spring you will receive a "refund" and if that is spent on other things, it could add several years to complete the degree.</t>
    </r>
  </si>
  <si>
    <t>This scheduling tool is for estimating purposes only and doesn't promise that you will be eligible for aid or for any specific amount of aid; please contact the Financial Aid office for exact details on how much aid you can expect per semester</t>
  </si>
  <si>
    <t>Financial Aid limits as shown are only applicable to Federal Direct Student Loans; you may be eligible for Federal PLUS loans or student loans from other sources.  Although these generally have higher costs and tougher qualification standards, you may be able to use them for amounts over the Direct Loan Program limits</t>
  </si>
  <si>
    <r>
      <rPr>
        <sz val="12"/>
        <color theme="1"/>
        <rFont val="Calibri"/>
      </rPr>
      <t xml:space="preserve">As long as you continue to be enrolled in at least 5 credit hours per semester your loans will stay in deferment, but </t>
    </r>
    <r>
      <rPr>
        <b/>
        <sz val="12"/>
        <color theme="1"/>
        <rFont val="Calibri"/>
      </rPr>
      <t>deferment ceases if you go 6 consecutive months below 5 credits in any full semester</t>
    </r>
    <r>
      <rPr>
        <sz val="12"/>
        <color theme="1"/>
        <rFont val="Calibri"/>
      </rPr>
      <t xml:space="preserve"> and then you will have to start repayment on any previous loans, whether you have completed your degree or not</t>
    </r>
  </si>
  <si>
    <t>For further Financial Aid information please click here</t>
  </si>
  <si>
    <t>Also…</t>
  </si>
  <si>
    <t>This spreadsheet is locked to prevent you from accidentally deleting formulas or conditional formatting rules; feel free to unlock it if you want full access--just remember to save a backup copy first!  The password to unlock is "Broncos" with a capital "B" (go to the "Review" tab and find "Unprotect Sheet")</t>
  </si>
  <si>
    <t>Please contact your Advisor if you have any questions or want to confirm that your schedule will work!</t>
  </si>
  <si>
    <t>Password to Unlock:  Broncos</t>
  </si>
  <si>
    <t>Required</t>
  </si>
  <si>
    <t>Taken Per Carousel</t>
  </si>
  <si>
    <t>Jan/Feb</t>
  </si>
  <si>
    <t>Mar/Apr</t>
  </si>
  <si>
    <t>May/Jun</t>
  </si>
  <si>
    <t>Jul/Aug</t>
  </si>
  <si>
    <t>Sept/Oct</t>
  </si>
  <si>
    <t>Nov/Dec</t>
  </si>
  <si>
    <t>Required  Core</t>
  </si>
  <si>
    <t>Spring Semester</t>
  </si>
  <si>
    <t>Summer Semester</t>
  </si>
  <si>
    <t>Fall Semester</t>
  </si>
  <si>
    <t>Electives</t>
  </si>
  <si>
    <t>Spring 1</t>
  </si>
  <si>
    <t>Spring 2</t>
  </si>
  <si>
    <t>Summer 1</t>
  </si>
  <si>
    <t>Summer 2</t>
  </si>
  <si>
    <t>Fall 1</t>
  </si>
  <si>
    <t>Fall 2</t>
  </si>
  <si>
    <t>Total Credits</t>
  </si>
  <si>
    <t>Scholarship?</t>
  </si>
  <si>
    <t>Yes</t>
  </si>
  <si>
    <t>Credit Hours per Session</t>
  </si>
  <si>
    <t>Cost per Session</t>
  </si>
  <si>
    <t>Financial Aid Eligible*</t>
  </si>
  <si>
    <t>Exceeds Max Annual Fin Aid Amount by**</t>
  </si>
  <si>
    <t>Credits per Course</t>
  </si>
  <si>
    <t>Courses</t>
  </si>
  <si>
    <t>Jan &amp; Feb</t>
  </si>
  <si>
    <t>Mar &amp; Apr</t>
  </si>
  <si>
    <t>May &amp; June</t>
  </si>
  <si>
    <t>July &amp; August</t>
  </si>
  <si>
    <t>Sept &amp; Oct</t>
  </si>
  <si>
    <t>Nov &amp; Dec</t>
  </si>
  <si>
    <r>
      <rPr>
        <b/>
        <sz val="24"/>
        <color theme="1"/>
        <rFont val="Calibri"/>
      </rPr>
      <t xml:space="preserve">Required MBA Core
</t>
    </r>
    <r>
      <rPr>
        <sz val="24"/>
        <color theme="1"/>
        <rFont val="Calibri"/>
      </rPr>
      <t>(10 required courses)</t>
    </r>
  </si>
  <si>
    <r>
      <rPr>
        <sz val="14"/>
        <color theme="1"/>
        <rFont val="Calibri"/>
      </rPr>
      <t xml:space="preserve">BUSMBA 500
</t>
    </r>
    <r>
      <rPr>
        <b/>
        <sz val="14"/>
        <color theme="1"/>
        <rFont val="Calibri"/>
      </rPr>
      <t>Business Foundations</t>
    </r>
  </si>
  <si>
    <r>
      <rPr>
        <sz val="14"/>
        <color theme="1"/>
        <rFont val="Calibri"/>
      </rPr>
      <t xml:space="preserve">BUSMBA 501
</t>
    </r>
    <r>
      <rPr>
        <b/>
        <sz val="14"/>
        <color theme="1"/>
        <rFont val="Calibri"/>
      </rPr>
      <t>Design Thinking</t>
    </r>
  </si>
  <si>
    <r>
      <rPr>
        <sz val="14"/>
        <color theme="1"/>
        <rFont val="Calibri"/>
      </rPr>
      <t xml:space="preserve">BUSMBA 525
</t>
    </r>
    <r>
      <rPr>
        <b/>
        <sz val="14"/>
        <color theme="1"/>
        <rFont val="Calibri"/>
      </rPr>
      <t>Mgrl.  Accounting</t>
    </r>
  </si>
  <si>
    <r>
      <rPr>
        <sz val="14"/>
        <color theme="1"/>
        <rFont val="Calibri"/>
      </rPr>
      <t xml:space="preserve">BUSMBA 505
</t>
    </r>
    <r>
      <rPr>
        <b/>
        <sz val="14"/>
        <color theme="1"/>
        <rFont val="Calibri"/>
      </rPr>
      <t>Marketing Strategy</t>
    </r>
  </si>
  <si>
    <r>
      <rPr>
        <sz val="14"/>
        <color theme="1"/>
        <rFont val="Calibri"/>
      </rPr>
      <t xml:space="preserve">BUSMBA 515
</t>
    </r>
    <r>
      <rPr>
        <b/>
        <sz val="14"/>
        <color theme="1"/>
        <rFont val="Calibri"/>
      </rPr>
      <t>Corporate Finance</t>
    </r>
  </si>
  <si>
    <r>
      <rPr>
        <sz val="14"/>
        <color theme="1"/>
        <rFont val="Calibri"/>
      </rPr>
      <t xml:space="preserve">BUSMBA 510  
</t>
    </r>
    <r>
      <rPr>
        <b/>
        <sz val="14"/>
        <color theme="1"/>
        <rFont val="Calibri"/>
      </rPr>
      <t>People &amp; Orgs</t>
    </r>
  </si>
  <si>
    <r>
      <rPr>
        <sz val="14"/>
        <color theme="1"/>
        <rFont val="Calibri"/>
      </rPr>
      <t xml:space="preserve">BUSMBA 520
</t>
    </r>
    <r>
      <rPr>
        <b/>
        <sz val="14"/>
        <color theme="1"/>
        <rFont val="Calibri"/>
      </rPr>
      <t>Global Economy</t>
    </r>
  </si>
  <si>
    <r>
      <rPr>
        <sz val="14"/>
        <color theme="1"/>
        <rFont val="Calibri"/>
      </rPr>
      <t xml:space="preserve">BUSMBA 545
</t>
    </r>
    <r>
      <rPr>
        <b/>
        <sz val="14"/>
        <color theme="1"/>
        <rFont val="Calibri"/>
      </rPr>
      <t>Legal Issues in Bus.</t>
    </r>
  </si>
  <si>
    <r>
      <rPr>
        <sz val="14"/>
        <color theme="1"/>
        <rFont val="Calibri"/>
      </rPr>
      <t xml:space="preserve">BUSMBA 550
</t>
    </r>
    <r>
      <rPr>
        <b/>
        <sz val="14"/>
        <color theme="1"/>
        <rFont val="Calibri"/>
      </rPr>
      <t>Oper. &amp; Supply Chain</t>
    </r>
  </si>
  <si>
    <r>
      <rPr>
        <sz val="14"/>
        <color theme="1"/>
        <rFont val="Calibri"/>
      </rPr>
      <t xml:space="preserve">BUSMBA 555 
</t>
    </r>
    <r>
      <rPr>
        <b/>
        <sz val="14"/>
        <color theme="1"/>
        <rFont val="Calibri"/>
      </rPr>
      <t>Integrated Capstone</t>
    </r>
  </si>
  <si>
    <t>Required Core</t>
  </si>
  <si>
    <r>
      <rPr>
        <b/>
        <sz val="22"/>
        <color theme="1"/>
        <rFont val="Calibri"/>
      </rPr>
      <t xml:space="preserve">Electives </t>
    </r>
    <r>
      <rPr>
        <sz val="22"/>
        <color theme="1"/>
        <rFont val="Calibri"/>
      </rPr>
      <t>(pick any 3 courses)</t>
    </r>
  </si>
  <si>
    <t>Management Emphasis</t>
  </si>
  <si>
    <r>
      <rPr>
        <sz val="14"/>
        <color theme="1"/>
        <rFont val="Calibri"/>
      </rPr>
      <t xml:space="preserve">BUSMBA 530
</t>
    </r>
    <r>
      <rPr>
        <b/>
        <sz val="14"/>
        <color theme="1"/>
        <rFont val="Calibri"/>
      </rPr>
      <t>Leadership &amp; Comm.</t>
    </r>
  </si>
  <si>
    <r>
      <rPr>
        <sz val="14"/>
        <color theme="1"/>
        <rFont val="Calibri"/>
      </rPr>
      <t xml:space="preserve">BUSMBA 535
</t>
    </r>
    <r>
      <rPr>
        <b/>
        <sz val="14"/>
        <color theme="1"/>
        <rFont val="Calibri"/>
      </rPr>
      <t>IT &amp; Bus. Alignment</t>
    </r>
  </si>
  <si>
    <r>
      <rPr>
        <sz val="14"/>
        <color theme="1"/>
        <rFont val="Calibri"/>
      </rPr>
      <t xml:space="preserve">BUSMBA 540
</t>
    </r>
    <r>
      <rPr>
        <b/>
        <sz val="14"/>
        <color theme="1"/>
        <rFont val="Calibri"/>
      </rPr>
      <t>Project Management</t>
    </r>
  </si>
  <si>
    <t>Construction Mgmt Emphasis</t>
  </si>
  <si>
    <r>
      <rPr>
        <sz val="14"/>
        <color theme="1"/>
        <rFont val="Calibri"/>
      </rPr>
      <t xml:space="preserve">BUSMBA 521
</t>
    </r>
    <r>
      <rPr>
        <b/>
        <sz val="14"/>
        <color theme="1"/>
        <rFont val="Calibri"/>
      </rPr>
      <t>Leadership in AEC</t>
    </r>
  </si>
  <si>
    <r>
      <rPr>
        <sz val="14"/>
        <color theme="1"/>
        <rFont val="Calibri"/>
      </rPr>
      <t xml:space="preserve">BUSMBA 522
</t>
    </r>
    <r>
      <rPr>
        <b/>
        <sz val="14"/>
        <color theme="1"/>
        <rFont val="Calibri"/>
      </rPr>
      <t>AEC Project Mgmt</t>
    </r>
  </si>
  <si>
    <r>
      <rPr>
        <sz val="14"/>
        <color theme="1"/>
        <rFont val="Calibri"/>
      </rPr>
      <t xml:space="preserve">BUSMBA 523
</t>
    </r>
    <r>
      <rPr>
        <b/>
        <sz val="14"/>
        <color theme="1"/>
        <rFont val="Calibri"/>
      </rPr>
      <t>AEC Company Mgmt</t>
    </r>
  </si>
  <si>
    <t>Healthcare Leadership Emphasis</t>
  </si>
  <si>
    <r>
      <rPr>
        <sz val="14"/>
        <color theme="1"/>
        <rFont val="Calibri"/>
      </rPr>
      <t xml:space="preserve">BUSMBA 531
</t>
    </r>
    <r>
      <rPr>
        <b/>
        <sz val="14"/>
        <color theme="1"/>
        <rFont val="Calibri"/>
      </rPr>
      <t>Leadership for HC Prof.</t>
    </r>
  </si>
  <si>
    <r>
      <rPr>
        <sz val="14"/>
        <color theme="1"/>
        <rFont val="Calibri"/>
      </rPr>
      <t xml:space="preserve">BUSMBA 532
</t>
    </r>
    <r>
      <rPr>
        <b/>
        <sz val="14"/>
        <color theme="1"/>
        <rFont val="Calibri"/>
      </rPr>
      <t>HC Systems &amp; Delivery</t>
    </r>
  </si>
  <si>
    <r>
      <rPr>
        <sz val="14"/>
        <color theme="1"/>
        <rFont val="Calibri"/>
      </rPr>
      <t xml:space="preserve">BUSMBA 533
</t>
    </r>
    <r>
      <rPr>
        <b/>
        <sz val="14"/>
        <color theme="1"/>
        <rFont val="Calibri"/>
      </rPr>
      <t>HC Oper.  &amp; Fin.Mgmt</t>
    </r>
  </si>
  <si>
    <t>Marketing Leadership Emphasis</t>
  </si>
  <si>
    <r>
      <rPr>
        <sz val="14"/>
        <color theme="1"/>
        <rFont val="Calibri"/>
      </rPr>
      <t xml:space="preserve">BUSMBA 541
</t>
    </r>
    <r>
      <rPr>
        <b/>
        <sz val="14"/>
        <color theme="1"/>
        <rFont val="Calibri"/>
      </rPr>
      <t>Marketing Leadership</t>
    </r>
  </si>
  <si>
    <r>
      <rPr>
        <sz val="14"/>
        <color theme="1"/>
        <rFont val="Calibri"/>
      </rPr>
      <t xml:space="preserve">BUSMBA 542
</t>
    </r>
    <r>
      <rPr>
        <b/>
        <sz val="14"/>
        <color theme="1"/>
        <rFont val="Calibri"/>
      </rPr>
      <t>Digital Mktg (Analytics)</t>
    </r>
  </si>
  <si>
    <r>
      <rPr>
        <sz val="14"/>
        <color theme="1"/>
        <rFont val="Calibri"/>
      </rPr>
      <t xml:space="preserve">BUSMBA 543
</t>
    </r>
    <r>
      <rPr>
        <b/>
        <sz val="14"/>
        <color theme="1"/>
        <rFont val="Calibri"/>
      </rPr>
      <t>Strategic Product Mgmt</t>
    </r>
  </si>
  <si>
    <t>Finance Emphasis</t>
  </si>
  <si>
    <r>
      <rPr>
        <sz val="14"/>
        <color theme="1"/>
        <rFont val="Calibri"/>
      </rPr>
      <t xml:space="preserve">BUSMBA 561
</t>
    </r>
    <r>
      <rPr>
        <b/>
        <sz val="14"/>
        <color theme="1"/>
        <rFont val="Calibri"/>
      </rPr>
      <t>Financial Markets</t>
    </r>
  </si>
  <si>
    <r>
      <rPr>
        <sz val="14"/>
        <color theme="1"/>
        <rFont val="Calibri"/>
      </rPr>
      <t xml:space="preserve">BUSMBA 562
</t>
    </r>
    <r>
      <rPr>
        <b/>
        <sz val="14"/>
        <color theme="1"/>
        <rFont val="Calibri"/>
      </rPr>
      <t>Financial Analytics</t>
    </r>
  </si>
  <si>
    <r>
      <rPr>
        <sz val="14"/>
        <color theme="1"/>
        <rFont val="Calibri"/>
      </rPr>
      <t xml:space="preserve">BUSMBA 563
</t>
    </r>
    <r>
      <rPr>
        <b/>
        <sz val="14"/>
        <color theme="1"/>
        <rFont val="Calibri"/>
      </rPr>
      <t>Investments</t>
    </r>
  </si>
  <si>
    <t>Business Analytics Emphasis</t>
  </si>
  <si>
    <r>
      <rPr>
        <sz val="14"/>
        <color theme="1"/>
        <rFont val="Calibri"/>
      </rPr>
      <t xml:space="preserve">BUSMBA 572
</t>
    </r>
    <r>
      <rPr>
        <b/>
        <sz val="14"/>
        <color theme="1"/>
        <rFont val="Calibri"/>
      </rPr>
      <t>Data-Driven Decisions</t>
    </r>
  </si>
  <si>
    <r>
      <rPr>
        <sz val="14"/>
        <color theme="1"/>
        <rFont val="Calibri"/>
      </rPr>
      <t xml:space="preserve">BUSMBA 542
</t>
    </r>
    <r>
      <rPr>
        <b/>
        <sz val="14"/>
        <color theme="1"/>
        <rFont val="Calibri"/>
      </rPr>
      <t>Digital Mktg (Analytics)</t>
    </r>
  </si>
  <si>
    <r>
      <rPr>
        <sz val="14"/>
        <color theme="1"/>
        <rFont val="Calibri"/>
      </rPr>
      <t xml:space="preserve">BUSMBA 562
</t>
    </r>
    <r>
      <rPr>
        <b/>
        <sz val="14"/>
        <color theme="1"/>
        <rFont val="Calibri"/>
      </rPr>
      <t>Financial Analytics</t>
    </r>
  </si>
  <si>
    <t>Min. Elective</t>
  </si>
  <si>
    <t>Take first, before any other cyber courses</t>
  </si>
  <si>
    <r>
      <rPr>
        <sz val="14"/>
        <color theme="1"/>
        <rFont val="Calibri"/>
      </rPr>
      <t xml:space="preserve">CORE 500
</t>
    </r>
    <r>
      <rPr>
        <b/>
        <sz val="14"/>
        <color theme="1"/>
        <rFont val="Calibri"/>
      </rPr>
      <t>Cyber Systems Thinking</t>
    </r>
  </si>
  <si>
    <t>+</t>
  </si>
  <si>
    <r>
      <rPr>
        <sz val="12"/>
        <color theme="1"/>
        <rFont val="Calibri"/>
      </rPr>
      <t xml:space="preserve">CORE 550
</t>
    </r>
    <r>
      <rPr>
        <b/>
        <sz val="12"/>
        <color theme="1"/>
        <rFont val="Calibri"/>
      </rPr>
      <t>Cyber Threat Intelligence</t>
    </r>
  </si>
  <si>
    <r>
      <rPr>
        <sz val="12"/>
        <color theme="1"/>
        <rFont val="Calibri"/>
      </rPr>
      <t xml:space="preserve">CORE 560
</t>
    </r>
    <r>
      <rPr>
        <b/>
        <sz val="12"/>
        <color theme="1"/>
        <rFont val="Calibri"/>
      </rPr>
      <t>Cyber Resilience Systems Design</t>
    </r>
  </si>
  <si>
    <r>
      <rPr>
        <sz val="12"/>
        <color theme="1"/>
        <rFont val="Calibri"/>
      </rPr>
      <t xml:space="preserve">CORE 570
</t>
    </r>
    <r>
      <rPr>
        <b/>
        <sz val="12"/>
        <color theme="1"/>
        <rFont val="Calibri"/>
      </rPr>
      <t>Cyber Risk Management</t>
    </r>
  </si>
  <si>
    <t>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</si>
</sst>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d\-mmm\-yy"/>
    <numFmt numFmtId="165" formatCode="&quot;$&quot;#,##0.00"/>
  </numFmts>
  <fonts count="31">
    <font>
      <sz val="11"/>
      <color theme="1"/>
      <name val="Calibri"/>
      <scheme val="minor"/>
    </font>
    <font>
      <sz val="11"/>
      <color theme="1"/>
      <name val="Calibri"/>
    </font>
    <font>
      <sz val="11"/>
      <name val="Calibri"/>
    </font>
    <font>
      <sz val="18"/>
      <color theme="1"/>
      <name val="Calibri"/>
    </font>
    <font>
      <b/>
      <sz val="14"/>
      <color theme="1"/>
      <name val="Calibri"/>
    </font>
    <font>
      <sz val="12"/>
      <color theme="1"/>
      <name val="Calibri"/>
    </font>
    <font>
      <b/>
      <sz val="12"/>
      <color theme="1"/>
      <name val="Calibri"/>
    </font>
    <font>
      <sz val="11"/>
      <color theme="0"/>
      <name val="Calibri"/>
    </font>
    <font>
      <sz val="11"/>
      <color rgb="FFD8D8D8"/>
      <name val="Calibri"/>
    </font>
    <font>
      <b/>
      <sz val="12"/>
      <color rgb="FFD8D8D8"/>
      <name val="Calibri"/>
    </font>
    <font>
      <u/>
      <sz val="12"/>
      <color theme="10"/>
      <name val="Calibri"/>
    </font>
    <font>
      <u/>
      <sz val="11"/>
      <color theme="10"/>
      <name val="Calibri"/>
    </font>
    <font>
      <u/>
      <sz val="11"/>
      <color theme="10"/>
      <name val="Calibri"/>
    </font>
    <font>
      <u/>
      <sz val="11"/>
      <color rgb="FFD8D8D8"/>
      <name val="Calibri"/>
    </font>
    <font>
      <u/>
      <sz val="11"/>
      <color theme="10"/>
      <name val="Calibri"/>
    </font>
    <font>
      <sz val="18"/>
      <color rgb="FFC00000"/>
      <name val="Calibri"/>
    </font>
    <font>
      <u/>
      <sz val="11"/>
      <color theme="10"/>
      <name val="Calibri"/>
    </font>
    <font>
      <sz val="14"/>
      <color theme="1"/>
      <name val="Calibri"/>
    </font>
    <font>
      <b/>
      <sz val="18"/>
      <color theme="1"/>
      <name val="Calibri"/>
    </font>
    <font>
      <i/>
      <sz val="18"/>
      <color theme="1"/>
      <name val="Calibri"/>
    </font>
    <font>
      <b/>
      <sz val="16"/>
      <color theme="1"/>
      <name val="Calibri"/>
    </font>
    <font>
      <sz val="12"/>
      <color theme="0"/>
      <name val="Calibri"/>
    </font>
    <font>
      <b/>
      <sz val="11"/>
      <color theme="0"/>
      <name val="Calibri"/>
    </font>
    <font>
      <b/>
      <sz val="11"/>
      <color theme="1"/>
      <name val="Calibri"/>
    </font>
    <font>
      <b/>
      <sz val="24"/>
      <color theme="1"/>
      <name val="Calibri"/>
    </font>
    <font>
      <b/>
      <sz val="22"/>
      <color theme="1"/>
      <name val="Calibri"/>
    </font>
    <font>
      <b/>
      <sz val="20"/>
      <color theme="1"/>
      <name val="Calibri"/>
    </font>
    <font>
      <b/>
      <sz val="10"/>
      <color theme="1"/>
      <name val="Calibri"/>
    </font>
    <font>
      <sz val="24"/>
      <color theme="1"/>
      <name val="Calibri"/>
    </font>
    <font>
      <sz val="22"/>
      <color theme="1"/>
      <name val="Calibri"/>
    </font>
    <font>
      <sz val="11"/>
      <color theme="1"/>
      <name val="Calibri"/>
      <family val="2"/>
    </font>
  </fonts>
  <fills count="20">
    <fill>
      <patternFill patternType="none"/>
    </fill>
    <fill>
      <patternFill patternType="gray125"/>
    </fill>
    <fill>
      <patternFill patternType="solid">
        <fgColor rgb="FFD8D8D8"/>
        <bgColor rgb="FFD8D8D8"/>
      </patternFill>
    </fill>
    <fill>
      <patternFill patternType="solid">
        <fgColor rgb="FFDAEEF3"/>
        <bgColor rgb="FFDAEEF3"/>
      </patternFill>
    </fill>
    <fill>
      <patternFill patternType="solid">
        <fgColor rgb="FFFFFF00"/>
        <bgColor rgb="FFFFFF00"/>
      </patternFill>
    </fill>
    <fill>
      <patternFill patternType="solid">
        <fgColor rgb="FFF2DBDB"/>
        <bgColor rgb="FFF2DBDB"/>
      </patternFill>
    </fill>
    <fill>
      <patternFill patternType="solid">
        <fgColor rgb="FF8DB3E2"/>
        <bgColor rgb="FF8DB3E2"/>
      </patternFill>
    </fill>
    <fill>
      <patternFill patternType="solid">
        <fgColor rgb="FFC6D9F0"/>
        <bgColor rgb="FFC6D9F0"/>
      </patternFill>
    </fill>
    <fill>
      <patternFill patternType="solid">
        <fgColor rgb="FFB2A1C7"/>
        <bgColor rgb="FFB2A1C7"/>
      </patternFill>
    </fill>
    <fill>
      <patternFill patternType="solid">
        <fgColor rgb="FFFABF8F"/>
        <bgColor rgb="FFFABF8F"/>
      </patternFill>
    </fill>
    <fill>
      <patternFill patternType="solid">
        <fgColor rgb="FFDBE5F1"/>
        <bgColor rgb="FFDBE5F1"/>
      </patternFill>
    </fill>
    <fill>
      <patternFill patternType="solid">
        <fgColor rgb="FFE5DFEC"/>
        <bgColor rgb="FFE5DFEC"/>
      </patternFill>
    </fill>
    <fill>
      <patternFill patternType="solid">
        <fgColor rgb="FFFDE9D9"/>
        <bgColor rgb="FFFDE9D9"/>
      </patternFill>
    </fill>
    <fill>
      <patternFill patternType="solid">
        <fgColor rgb="FFFF9C35"/>
        <bgColor rgb="FFFF9C35"/>
      </patternFill>
    </fill>
    <fill>
      <patternFill patternType="solid">
        <fgColor rgb="FF90B6E4"/>
        <bgColor rgb="FF90B6E4"/>
      </patternFill>
    </fill>
    <fill>
      <patternFill patternType="solid">
        <fgColor rgb="FFD6E3BC"/>
        <bgColor rgb="FFD6E3BC"/>
      </patternFill>
    </fill>
    <fill>
      <patternFill patternType="solid">
        <fgColor rgb="FFCCC0D9"/>
        <bgColor rgb="FFCCC0D9"/>
      </patternFill>
    </fill>
    <fill>
      <patternFill patternType="solid">
        <fgColor rgb="FFC4BD97"/>
        <bgColor rgb="FFC4BD97"/>
      </patternFill>
    </fill>
    <fill>
      <patternFill patternType="solid">
        <fgColor rgb="FFD99594"/>
        <bgColor rgb="FFD99594"/>
      </patternFill>
    </fill>
    <fill>
      <patternFill patternType="solid">
        <fgColor rgb="FFBFBFBF"/>
        <bgColor rgb="FFBFBFBF"/>
      </patternFill>
    </fill>
  </fills>
  <borders count="63">
    <border>
      <left/>
      <right/>
      <top/>
      <bottom/>
      <diagonal/>
    </border>
    <border>
      <left/>
      <right/>
      <top/>
      <bottom style="medium">
        <color theme="1"/>
      </bottom>
      <diagonal/>
    </border>
    <border>
      <left/>
      <right/>
      <top/>
      <bottom style="medium">
        <color theme="1"/>
      </bottom>
      <diagonal/>
    </border>
    <border>
      <left/>
      <right/>
      <top/>
      <bottom style="medium">
        <color theme="1"/>
      </bottom>
      <diagonal/>
    </border>
    <border>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right/>
      <top/>
      <bottom/>
      <diagonal/>
    </border>
    <border>
      <left/>
      <right style="medium">
        <color theme="1"/>
      </right>
      <top/>
      <bottom/>
      <diagonal/>
    </border>
    <border>
      <left style="medium">
        <color theme="1"/>
      </left>
      <right/>
      <top/>
      <bottom/>
      <diagonal/>
    </border>
    <border>
      <left/>
      <right/>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bottom/>
      <diagonal/>
    </border>
    <border>
      <left/>
      <right style="thin">
        <color rgb="FF000000"/>
      </right>
      <top/>
      <bottom/>
      <diagonal/>
    </border>
    <border>
      <left/>
      <right/>
      <top/>
      <bottom/>
      <diagonal/>
    </border>
    <border>
      <left/>
      <right/>
      <top/>
      <bottom/>
      <diagonal/>
    </border>
    <border>
      <left/>
      <right style="thin">
        <color rgb="FF000000"/>
      </right>
      <top/>
      <bottom/>
      <diagonal/>
    </border>
    <border>
      <left/>
      <right/>
      <top/>
      <bottom style="double">
        <color rgb="FF000000"/>
      </bottom>
      <diagonal/>
    </border>
    <border>
      <left style="thin">
        <color rgb="FF000000"/>
      </left>
      <right style="thin">
        <color rgb="FF000000"/>
      </right>
      <top style="thin">
        <color rgb="FF000000"/>
      </top>
      <bottom style="double">
        <color rgb="FF000000"/>
      </bottom>
      <diagonal/>
    </border>
    <border>
      <left/>
      <right/>
      <top/>
      <bottom/>
      <diagonal/>
    </border>
    <border>
      <left/>
      <right/>
      <top/>
      <bottom/>
      <diagonal/>
    </border>
    <border>
      <left/>
      <right/>
      <top/>
      <bottom/>
      <diagonal/>
    </border>
    <border>
      <left/>
      <right/>
      <top style="medium">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top style="medium">
        <color rgb="FF000000"/>
      </top>
      <bottom style="medium">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166">
    <xf numFmtId="0" fontId="0" fillId="0" borderId="0" xfId="0" applyFont="1" applyAlignment="1"/>
    <xf numFmtId="0" fontId="1" fillId="2" borderId="4" xfId="0" applyFont="1" applyFill="1" applyBorder="1"/>
    <xf numFmtId="0" fontId="3" fillId="0" borderId="8" xfId="0" applyFont="1" applyBorder="1" applyAlignment="1">
      <alignment horizontal="right" vertical="center"/>
    </xf>
    <xf numFmtId="0" fontId="6" fillId="2" borderId="4" xfId="0" applyFont="1" applyFill="1" applyBorder="1" applyAlignment="1">
      <alignment vertical="center" wrapText="1"/>
    </xf>
    <xf numFmtId="0" fontId="7" fillId="2" borderId="4" xfId="0" applyFont="1" applyFill="1" applyBorder="1"/>
    <xf numFmtId="0" fontId="8" fillId="2" borderId="4" xfId="0" applyFont="1" applyFill="1" applyBorder="1"/>
    <xf numFmtId="0" fontId="9" fillId="2" borderId="4" xfId="0" applyFont="1" applyFill="1" applyBorder="1" applyAlignment="1">
      <alignment vertical="center" wrapText="1"/>
    </xf>
    <xf numFmtId="0" fontId="1" fillId="3" borderId="14" xfId="0" applyFont="1" applyFill="1" applyBorder="1" applyAlignment="1">
      <alignment vertical="center"/>
    </xf>
    <xf numFmtId="0" fontId="11" fillId="3" borderId="4" xfId="0" applyFont="1" applyFill="1" applyBorder="1" applyAlignment="1">
      <alignment vertical="center"/>
    </xf>
    <xf numFmtId="0" fontId="12" fillId="3" borderId="15" xfId="0" applyFont="1" applyFill="1" applyBorder="1" applyAlignment="1">
      <alignment vertical="center"/>
    </xf>
    <xf numFmtId="0" fontId="13" fillId="2" borderId="4" xfId="0" applyFont="1" applyFill="1" applyBorder="1"/>
    <xf numFmtId="0" fontId="1" fillId="0" borderId="8" xfId="0" applyFont="1" applyBorder="1" applyAlignment="1">
      <alignment vertical="center"/>
    </xf>
    <xf numFmtId="0" fontId="8" fillId="2" borderId="4" xfId="0" applyFont="1" applyFill="1" applyBorder="1" applyAlignment="1">
      <alignment horizontal="left" vertical="center" wrapText="1"/>
    </xf>
    <xf numFmtId="0" fontId="1" fillId="2" borderId="4" xfId="0" applyFont="1" applyFill="1" applyBorder="1" applyAlignment="1">
      <alignment horizontal="left" vertical="center" wrapText="1"/>
    </xf>
    <xf numFmtId="0" fontId="6" fillId="0" borderId="0" xfId="0" applyFont="1" applyAlignment="1">
      <alignment horizontal="center" vertical="center"/>
    </xf>
    <xf numFmtId="0" fontId="5" fillId="0" borderId="9" xfId="0" applyFont="1" applyBorder="1" applyAlignment="1">
      <alignment vertical="center"/>
    </xf>
    <xf numFmtId="0" fontId="5" fillId="0" borderId="9" xfId="0" applyFont="1" applyBorder="1" applyAlignment="1">
      <alignment vertical="center" wrapText="1"/>
    </xf>
    <xf numFmtId="0" fontId="1" fillId="0" borderId="8" xfId="0" applyFont="1" applyBorder="1" applyAlignment="1">
      <alignment horizontal="left" vertical="center" wrapText="1"/>
    </xf>
    <xf numFmtId="0" fontId="15" fillId="5" borderId="14" xfId="0" applyFont="1" applyFill="1" applyBorder="1" applyAlignment="1">
      <alignment horizontal="right" vertical="center"/>
    </xf>
    <xf numFmtId="0" fontId="3" fillId="0" borderId="16" xfId="0" applyFont="1" applyBorder="1" applyAlignment="1">
      <alignment horizontal="right" vertical="center"/>
    </xf>
    <xf numFmtId="0" fontId="1" fillId="0" borderId="0" xfId="0" applyFont="1" applyAlignment="1">
      <alignment vertical="center"/>
    </xf>
    <xf numFmtId="0" fontId="17" fillId="0" borderId="0" xfId="0" applyFont="1"/>
    <xf numFmtId="0" fontId="17" fillId="0" borderId="0" xfId="0" applyFont="1" applyAlignment="1">
      <alignment horizontal="center"/>
    </xf>
    <xf numFmtId="0" fontId="6" fillId="0" borderId="0" xfId="0" applyFont="1" applyAlignment="1">
      <alignment horizontal="center"/>
    </xf>
    <xf numFmtId="0" fontId="17" fillId="0" borderId="23" xfId="0" applyFont="1" applyBorder="1"/>
    <xf numFmtId="0" fontId="17" fillId="0" borderId="24" xfId="0" applyFont="1" applyBorder="1"/>
    <xf numFmtId="0" fontId="17" fillId="0" borderId="25" xfId="0" applyFont="1" applyBorder="1" applyAlignment="1">
      <alignment horizontal="center"/>
    </xf>
    <xf numFmtId="0" fontId="17" fillId="0" borderId="26" xfId="0" applyFont="1" applyBorder="1" applyAlignment="1">
      <alignment horizontal="center"/>
    </xf>
    <xf numFmtId="0" fontId="6" fillId="0" borderId="27" xfId="0" applyFont="1" applyBorder="1" applyAlignment="1">
      <alignment horizontal="center"/>
    </xf>
    <xf numFmtId="0" fontId="19" fillId="0" borderId="27" xfId="0" applyFont="1" applyBorder="1" applyAlignment="1">
      <alignment horizontal="center"/>
    </xf>
    <xf numFmtId="0" fontId="18" fillId="0" borderId="29" xfId="0" applyFont="1" applyBorder="1" applyAlignment="1">
      <alignment horizontal="center"/>
    </xf>
    <xf numFmtId="0" fontId="19" fillId="0" borderId="30" xfId="0" applyFont="1" applyBorder="1" applyAlignment="1">
      <alignment horizontal="center"/>
    </xf>
    <xf numFmtId="0" fontId="18" fillId="0" borderId="31" xfId="0" applyFont="1" applyBorder="1" applyAlignment="1">
      <alignment horizontal="center"/>
    </xf>
    <xf numFmtId="0" fontId="6" fillId="10" borderId="27" xfId="0" applyFont="1" applyFill="1" applyBorder="1" applyAlignment="1">
      <alignment horizontal="center"/>
    </xf>
    <xf numFmtId="0" fontId="6" fillId="11" borderId="27" xfId="0" applyFont="1" applyFill="1" applyBorder="1" applyAlignment="1">
      <alignment horizontal="center"/>
    </xf>
    <xf numFmtId="0" fontId="6" fillId="12" borderId="27" xfId="0" applyFont="1" applyFill="1" applyBorder="1" applyAlignment="1">
      <alignment horizontal="center"/>
    </xf>
    <xf numFmtId="0" fontId="19" fillId="0" borderId="33" xfId="0" applyFont="1" applyBorder="1" applyAlignment="1">
      <alignment horizontal="center"/>
    </xf>
    <xf numFmtId="0" fontId="18" fillId="0" borderId="34" xfId="0" applyFont="1" applyBorder="1" applyAlignment="1">
      <alignment horizontal="center"/>
    </xf>
    <xf numFmtId="164" fontId="5" fillId="10" borderId="27" xfId="0" applyNumberFormat="1" applyFont="1" applyFill="1" applyBorder="1" applyAlignment="1">
      <alignment horizontal="center"/>
    </xf>
    <xf numFmtId="164" fontId="5" fillId="11" borderId="27" xfId="0" applyNumberFormat="1" applyFont="1" applyFill="1" applyBorder="1" applyAlignment="1">
      <alignment horizontal="center"/>
    </xf>
    <xf numFmtId="164" fontId="5" fillId="12" borderId="27" xfId="0" applyNumberFormat="1" applyFont="1" applyFill="1" applyBorder="1" applyAlignment="1">
      <alignment horizontal="center"/>
    </xf>
    <xf numFmtId="0" fontId="20" fillId="4" borderId="37" xfId="0" applyFont="1" applyFill="1" applyBorder="1" applyAlignment="1">
      <alignment horizontal="center"/>
    </xf>
    <xf numFmtId="0" fontId="6" fillId="0" borderId="0" xfId="0" applyFont="1" applyAlignment="1">
      <alignment wrapText="1"/>
    </xf>
    <xf numFmtId="0" fontId="1" fillId="0" borderId="27" xfId="0" applyFont="1" applyBorder="1" applyAlignment="1">
      <alignment horizontal="center" vertical="center" wrapText="1"/>
    </xf>
    <xf numFmtId="0" fontId="21" fillId="0" borderId="27" xfId="0" applyFont="1" applyBorder="1" applyAlignment="1">
      <alignment horizontal="center" vertical="center"/>
    </xf>
    <xf numFmtId="165" fontId="22" fillId="0" borderId="0" xfId="0" applyNumberFormat="1" applyFont="1" applyAlignment="1">
      <alignment horizontal="center" vertical="center"/>
    </xf>
    <xf numFmtId="165" fontId="22" fillId="0" borderId="19" xfId="0" applyNumberFormat="1" applyFont="1" applyBorder="1" applyAlignment="1">
      <alignment horizontal="center" vertical="center"/>
    </xf>
    <xf numFmtId="0" fontId="1" fillId="0" borderId="27" xfId="0" applyFont="1" applyBorder="1" applyAlignment="1">
      <alignment horizontal="center" vertical="center"/>
    </xf>
    <xf numFmtId="44" fontId="1" fillId="0" borderId="27" xfId="0" applyNumberFormat="1" applyFont="1" applyBorder="1"/>
    <xf numFmtId="0" fontId="1" fillId="0" borderId="38" xfId="0" applyFont="1" applyBorder="1" applyAlignment="1">
      <alignment horizontal="center" vertical="center" wrapText="1"/>
    </xf>
    <xf numFmtId="0" fontId="1" fillId="0" borderId="33" xfId="0" applyFont="1" applyBorder="1" applyAlignment="1">
      <alignment vertical="center"/>
    </xf>
    <xf numFmtId="0" fontId="6" fillId="0" borderId="20" xfId="0" applyFont="1" applyBorder="1" applyAlignment="1">
      <alignment horizontal="center"/>
    </xf>
    <xf numFmtId="0" fontId="6" fillId="12" borderId="47" xfId="0" applyFont="1" applyFill="1" applyBorder="1" applyAlignment="1">
      <alignment horizontal="center"/>
    </xf>
    <xf numFmtId="0" fontId="1" fillId="0" borderId="0" xfId="0" applyFont="1" applyAlignment="1">
      <alignment horizontal="center" vertical="center" wrapText="1"/>
    </xf>
    <xf numFmtId="0" fontId="23" fillId="0" borderId="0" xfId="0" applyFont="1" applyAlignment="1">
      <alignment horizontal="center" vertical="center" wrapText="1"/>
    </xf>
    <xf numFmtId="0" fontId="17" fillId="4" borderId="27" xfId="0" applyFont="1" applyFill="1" applyBorder="1" applyAlignment="1">
      <alignment horizontal="center" vertical="center" wrapText="1"/>
    </xf>
    <xf numFmtId="0" fontId="1" fillId="0" borderId="0" xfId="0" applyFont="1" applyAlignment="1">
      <alignment horizontal="center" vertical="center"/>
    </xf>
    <xf numFmtId="0" fontId="23" fillId="0" borderId="0" xfId="0" applyFont="1" applyAlignment="1">
      <alignment horizontal="center" vertical="center"/>
    </xf>
    <xf numFmtId="0" fontId="1" fillId="13" borderId="27" xfId="0" applyFont="1" applyFill="1" applyBorder="1" applyAlignment="1">
      <alignment horizontal="center" vertical="center"/>
    </xf>
    <xf numFmtId="0" fontId="1" fillId="14" borderId="27" xfId="0" applyFont="1" applyFill="1" applyBorder="1" applyAlignment="1">
      <alignment horizontal="center" vertical="center" wrapText="1"/>
    </xf>
    <xf numFmtId="0" fontId="1" fillId="0" borderId="27" xfId="0" applyFont="1" applyBorder="1" applyAlignment="1">
      <alignment horizontal="center" vertical="center"/>
    </xf>
    <xf numFmtId="0" fontId="1" fillId="14" borderId="27" xfId="0" applyFont="1" applyFill="1" applyBorder="1" applyAlignment="1">
      <alignment horizontal="center" vertical="center"/>
    </xf>
    <xf numFmtId="0" fontId="23" fillId="0" borderId="53" xfId="0" applyFont="1" applyBorder="1" applyAlignment="1">
      <alignment horizontal="center" vertical="center"/>
    </xf>
    <xf numFmtId="0" fontId="17" fillId="4" borderId="54" xfId="0" applyFont="1" applyFill="1" applyBorder="1" applyAlignment="1">
      <alignment horizontal="center" vertical="center" wrapText="1"/>
    </xf>
    <xf numFmtId="0" fontId="23" fillId="0" borderId="0" xfId="0" applyFont="1" applyAlignment="1">
      <alignment horizontal="left"/>
    </xf>
    <xf numFmtId="0" fontId="23" fillId="0" borderId="0" xfId="0" applyFont="1"/>
    <xf numFmtId="0" fontId="4" fillId="0" borderId="0" xfId="0" applyFont="1" applyAlignment="1">
      <alignment horizontal="center" vertical="center"/>
    </xf>
    <xf numFmtId="0" fontId="1" fillId="0" borderId="0" xfId="0" applyFont="1" applyAlignment="1">
      <alignment horizontal="center"/>
    </xf>
    <xf numFmtId="0" fontId="1" fillId="13" borderId="27" xfId="0" applyFont="1" applyFill="1" applyBorder="1" applyAlignment="1">
      <alignment horizontal="center" vertical="center" wrapText="1"/>
    </xf>
    <xf numFmtId="0" fontId="26" fillId="0" borderId="0" xfId="0" applyFont="1" applyAlignment="1">
      <alignment horizontal="center" vertical="center" textRotation="90" wrapText="1"/>
    </xf>
    <xf numFmtId="0" fontId="17" fillId="0" borderId="0" xfId="0" applyFont="1" applyAlignment="1">
      <alignment horizontal="center" vertical="center" wrapText="1"/>
    </xf>
    <xf numFmtId="0" fontId="26" fillId="0" borderId="0" xfId="0" applyFont="1" applyAlignment="1">
      <alignment horizontal="center" vertical="center" textRotation="90"/>
    </xf>
    <xf numFmtId="0" fontId="17" fillId="0" borderId="0" xfId="0" applyFont="1" applyAlignment="1">
      <alignment horizontal="center" vertical="center"/>
    </xf>
    <xf numFmtId="0" fontId="17" fillId="0" borderId="27" xfId="0" applyFont="1" applyBorder="1" applyAlignment="1">
      <alignment horizontal="center" vertical="center" wrapText="1"/>
    </xf>
    <xf numFmtId="0" fontId="23" fillId="0" borderId="0" xfId="0" applyFont="1" applyAlignment="1">
      <alignment horizontal="right"/>
    </xf>
    <xf numFmtId="0" fontId="1" fillId="0" borderId="33" xfId="0" applyFont="1" applyBorder="1"/>
    <xf numFmtId="0" fontId="1" fillId="0" borderId="33" xfId="0" applyFont="1" applyBorder="1" applyAlignment="1">
      <alignment horizontal="center"/>
    </xf>
    <xf numFmtId="0" fontId="23" fillId="0" borderId="33" xfId="0" applyFont="1" applyBorder="1" applyAlignment="1">
      <alignment horizontal="center" vertical="center" wrapText="1"/>
    </xf>
    <xf numFmtId="0" fontId="17" fillId="4" borderId="59" xfId="0" applyFont="1" applyFill="1" applyBorder="1" applyAlignment="1">
      <alignment horizontal="center" vertical="center" wrapText="1"/>
    </xf>
    <xf numFmtId="0" fontId="1" fillId="0" borderId="60" xfId="0" applyFont="1" applyBorder="1" applyAlignment="1">
      <alignment horizontal="center" vertical="center" wrapText="1"/>
    </xf>
    <xf numFmtId="0" fontId="1" fillId="0" borderId="61" xfId="0" applyFont="1" applyBorder="1"/>
    <xf numFmtId="0" fontId="1" fillId="0" borderId="61" xfId="0" applyFont="1" applyBorder="1" applyAlignment="1">
      <alignment horizontal="center"/>
    </xf>
    <xf numFmtId="0" fontId="1" fillId="0" borderId="61" xfId="0" applyFont="1" applyBorder="1" applyAlignment="1">
      <alignment horizontal="center" vertical="center"/>
    </xf>
    <xf numFmtId="0" fontId="5" fillId="4" borderId="62" xfId="0" applyFont="1" applyFill="1" applyBorder="1" applyAlignment="1">
      <alignment horizontal="center" vertical="center" wrapText="1"/>
    </xf>
    <xf numFmtId="0" fontId="1" fillId="0" borderId="46" xfId="0" applyFont="1" applyBorder="1" applyAlignment="1">
      <alignment horizontal="center" vertical="center"/>
    </xf>
    <xf numFmtId="0" fontId="5" fillId="4" borderId="27" xfId="0" applyFont="1" applyFill="1" applyBorder="1" applyAlignment="1">
      <alignment horizontal="center" vertical="center" wrapText="1"/>
    </xf>
    <xf numFmtId="0" fontId="1" fillId="0" borderId="0" xfId="0" applyFont="1"/>
    <xf numFmtId="0" fontId="1" fillId="0" borderId="0" xfId="0" applyFont="1" applyAlignment="1">
      <alignment horizontal="center" wrapText="1"/>
    </xf>
    <xf numFmtId="0" fontId="5" fillId="0" borderId="0" xfId="0" applyFont="1" applyAlignment="1">
      <alignment horizontal="left" vertical="center" wrapText="1"/>
    </xf>
    <xf numFmtId="0" fontId="2" fillId="0" borderId="9" xfId="0" applyFont="1" applyBorder="1"/>
    <xf numFmtId="0" fontId="5" fillId="5" borderId="10" xfId="0" applyFont="1" applyFill="1" applyBorder="1" applyAlignment="1">
      <alignment horizontal="left" vertical="center" wrapText="1"/>
    </xf>
    <xf numFmtId="0" fontId="2" fillId="0" borderId="11" xfId="0" applyFont="1" applyBorder="1"/>
    <xf numFmtId="0" fontId="14" fillId="0" borderId="0" xfId="0" applyFont="1" applyAlignment="1">
      <alignment horizontal="left" vertical="center" wrapText="1"/>
    </xf>
    <xf numFmtId="0" fontId="1" fillId="3" borderId="12" xfId="0" applyFont="1" applyFill="1" applyBorder="1" applyAlignment="1">
      <alignment horizontal="center" vertical="center"/>
    </xf>
    <xf numFmtId="0" fontId="2" fillId="0" borderId="13" xfId="0" applyFont="1" applyBorder="1"/>
    <xf numFmtId="0" fontId="4" fillId="0" borderId="0" xfId="0" applyFont="1" applyAlignment="1">
      <alignment horizontal="left" vertical="center"/>
    </xf>
    <xf numFmtId="0" fontId="1" fillId="3" borderId="12" xfId="0" applyFont="1" applyFill="1" applyBorder="1" applyAlignment="1">
      <alignment horizontal="center" vertical="center" wrapText="1"/>
    </xf>
    <xf numFmtId="0" fontId="4" fillId="0" borderId="0" xfId="0" applyFont="1" applyAlignment="1">
      <alignment horizontal="left" vertical="center" wrapText="1"/>
    </xf>
    <xf numFmtId="0" fontId="10" fillId="0" borderId="0" xfId="0" applyFont="1" applyAlignment="1">
      <alignment horizontal="left" vertical="center"/>
    </xf>
    <xf numFmtId="0" fontId="5" fillId="4" borderId="10" xfId="0" applyFont="1" applyFill="1" applyBorder="1" applyAlignment="1">
      <alignment horizontal="left" vertical="center" wrapText="1"/>
    </xf>
    <xf numFmtId="0" fontId="3" fillId="3" borderId="12" xfId="0" applyFont="1" applyFill="1" applyBorder="1" applyAlignment="1">
      <alignment horizontal="center" vertical="center"/>
    </xf>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3" fillId="3" borderId="5" xfId="0" applyFont="1" applyFill="1" applyBorder="1" applyAlignment="1">
      <alignment horizontal="center" vertical="center"/>
    </xf>
    <xf numFmtId="0" fontId="2" fillId="0" borderId="6" xfId="0" applyFont="1" applyBorder="1"/>
    <xf numFmtId="0" fontId="2" fillId="0" borderId="7" xfId="0" applyFont="1" applyBorder="1"/>
    <xf numFmtId="0" fontId="5" fillId="0" borderId="17" xfId="0" applyFont="1" applyBorder="1" applyAlignment="1">
      <alignment horizontal="left" vertical="center"/>
    </xf>
    <xf numFmtId="0" fontId="2" fillId="0" borderId="18" xfId="0" applyFont="1" applyBorder="1"/>
    <xf numFmtId="0" fontId="16" fillId="0" borderId="0" xfId="0" applyFont="1" applyAlignment="1">
      <alignment horizontal="left" vertical="center"/>
    </xf>
    <xf numFmtId="0" fontId="18" fillId="0" borderId="43" xfId="0" applyFont="1" applyBorder="1" applyAlignment="1">
      <alignment horizontal="center"/>
    </xf>
    <xf numFmtId="0" fontId="2" fillId="0" borderId="42" xfId="0" applyFont="1" applyBorder="1"/>
    <xf numFmtId="0" fontId="2" fillId="0" borderId="44" xfId="0" applyFont="1" applyBorder="1"/>
    <xf numFmtId="165" fontId="23" fillId="0" borderId="20" xfId="0" applyNumberFormat="1" applyFont="1" applyBorder="1" applyAlignment="1">
      <alignment horizontal="center" vertical="center"/>
    </xf>
    <xf numFmtId="0" fontId="2" fillId="0" borderId="22" xfId="0" applyFont="1" applyBorder="1"/>
    <xf numFmtId="0" fontId="1" fillId="0" borderId="39" xfId="0" applyFont="1" applyBorder="1" applyAlignment="1">
      <alignment horizontal="center" vertical="center"/>
    </xf>
    <xf numFmtId="0" fontId="2" fillId="0" borderId="40" xfId="0" applyFont="1" applyBorder="1"/>
    <xf numFmtId="165" fontId="23" fillId="0" borderId="39" xfId="0" applyNumberFormat="1" applyFont="1" applyBorder="1" applyAlignment="1">
      <alignment horizontal="center" vertical="center"/>
    </xf>
    <xf numFmtId="0" fontId="2" fillId="0" borderId="41" xfId="0" applyFont="1" applyBorder="1"/>
    <xf numFmtId="0" fontId="18" fillId="0" borderId="20" xfId="0" applyFont="1" applyBorder="1" applyAlignment="1">
      <alignment horizontal="center"/>
    </xf>
    <xf numFmtId="0" fontId="2" fillId="0" borderId="21" xfId="0" applyFont="1" applyBorder="1"/>
    <xf numFmtId="0" fontId="6" fillId="9" borderId="20" xfId="0" applyFont="1" applyFill="1" applyBorder="1" applyAlignment="1">
      <alignment horizontal="center"/>
    </xf>
    <xf numFmtId="0" fontId="6" fillId="7" borderId="20" xfId="0" applyFont="1" applyFill="1" applyBorder="1" applyAlignment="1">
      <alignment horizontal="center"/>
    </xf>
    <xf numFmtId="0" fontId="6" fillId="8" borderId="20" xfId="0" applyFont="1" applyFill="1" applyBorder="1" applyAlignment="1">
      <alignment horizontal="center"/>
    </xf>
    <xf numFmtId="0" fontId="26" fillId="18" borderId="55" xfId="0" applyFont="1" applyFill="1" applyBorder="1" applyAlignment="1">
      <alignment horizontal="center" vertical="center" textRotation="90" wrapText="1"/>
    </xf>
    <xf numFmtId="0" fontId="2" fillId="0" borderId="56" xfId="0" applyFont="1" applyBorder="1"/>
    <xf numFmtId="0" fontId="2" fillId="0" borderId="57" xfId="0" applyFont="1" applyBorder="1"/>
    <xf numFmtId="0" fontId="27" fillId="19" borderId="58" xfId="0" applyFont="1" applyFill="1" applyBorder="1" applyAlignment="1">
      <alignment horizontal="center" wrapText="1"/>
    </xf>
    <xf numFmtId="0" fontId="2" fillId="0" borderId="36" xfId="0" applyFont="1" applyBorder="1"/>
    <xf numFmtId="0" fontId="1" fillId="0" borderId="0" xfId="0" applyFont="1" applyAlignment="1">
      <alignment horizontal="left" wrapText="1"/>
    </xf>
    <xf numFmtId="0" fontId="0" fillId="0" borderId="0" xfId="0" applyFont="1" applyAlignment="1"/>
    <xf numFmtId="0" fontId="1" fillId="0" borderId="0" xfId="0" applyFont="1" applyAlignment="1">
      <alignment horizontal="left" vertical="center" wrapText="1"/>
    </xf>
    <xf numFmtId="0" fontId="24" fillId="6" borderId="48" xfId="0" applyFont="1" applyFill="1" applyBorder="1" applyAlignment="1">
      <alignment horizontal="center" vertical="center" textRotation="90" wrapText="1"/>
    </xf>
    <xf numFmtId="0" fontId="2" fillId="0" borderId="49" xfId="0" applyFont="1" applyBorder="1"/>
    <xf numFmtId="0" fontId="2" fillId="0" borderId="50" xfId="0" applyFont="1" applyBorder="1"/>
    <xf numFmtId="0" fontId="2" fillId="0" borderId="19" xfId="0" applyFont="1" applyBorder="1"/>
    <xf numFmtId="0" fontId="2" fillId="0" borderId="51" xfId="0" applyFont="1" applyBorder="1"/>
    <xf numFmtId="0" fontId="2" fillId="0" borderId="52" xfId="0" applyFont="1" applyBorder="1"/>
    <xf numFmtId="0" fontId="25" fillId="2" borderId="55" xfId="0" applyFont="1" applyFill="1" applyBorder="1" applyAlignment="1">
      <alignment horizontal="center" vertical="center" textRotation="90"/>
    </xf>
    <xf numFmtId="0" fontId="26" fillId="10" borderId="55" xfId="0" applyFont="1" applyFill="1" applyBorder="1" applyAlignment="1">
      <alignment horizontal="center" vertical="center" textRotation="90" wrapText="1"/>
    </xf>
    <xf numFmtId="0" fontId="18" fillId="12" borderId="55" xfId="0" applyFont="1" applyFill="1" applyBorder="1" applyAlignment="1">
      <alignment horizontal="center" vertical="center" textRotation="90" wrapText="1"/>
    </xf>
    <xf numFmtId="0" fontId="26" fillId="15" borderId="55" xfId="0" applyFont="1" applyFill="1" applyBorder="1" applyAlignment="1">
      <alignment horizontal="center" vertical="center" textRotation="90" wrapText="1"/>
    </xf>
    <xf numFmtId="0" fontId="26" fillId="16" borderId="55" xfId="0" applyFont="1" applyFill="1" applyBorder="1" applyAlignment="1">
      <alignment horizontal="center" vertical="center" textRotation="90" wrapText="1"/>
    </xf>
    <xf numFmtId="0" fontId="26" fillId="17" borderId="55" xfId="0" applyFont="1" applyFill="1" applyBorder="1" applyAlignment="1">
      <alignment horizontal="center" vertical="center" textRotation="90" wrapText="1"/>
    </xf>
    <xf numFmtId="0" fontId="20" fillId="4" borderId="35" xfId="0" applyFont="1" applyFill="1" applyBorder="1" applyAlignment="1">
      <alignment horizontal="center" vertical="center"/>
    </xf>
    <xf numFmtId="0" fontId="6" fillId="0" borderId="38" xfId="0" applyFont="1" applyBorder="1" applyAlignment="1">
      <alignment horizontal="center" wrapText="1"/>
    </xf>
    <xf numFmtId="0" fontId="2" fillId="0" borderId="45" xfId="0" applyFont="1" applyBorder="1"/>
    <xf numFmtId="0" fontId="6" fillId="0" borderId="38" xfId="0" applyFont="1" applyBorder="1" applyAlignment="1">
      <alignment horizontal="center" vertical="center" wrapText="1"/>
    </xf>
    <xf numFmtId="0" fontId="2" fillId="0" borderId="46" xfId="0" applyFont="1" applyBorder="1"/>
    <xf numFmtId="0" fontId="17" fillId="0" borderId="42" xfId="0" applyFont="1" applyBorder="1" applyAlignment="1">
      <alignment horizontal="center"/>
    </xf>
    <xf numFmtId="0" fontId="17" fillId="0" borderId="0" xfId="0" applyFont="1" applyAlignment="1">
      <alignment horizontal="center"/>
    </xf>
    <xf numFmtId="0" fontId="4" fillId="6" borderId="28" xfId="0" applyFont="1" applyFill="1" applyBorder="1" applyAlignment="1">
      <alignment horizontal="center" vertical="center"/>
    </xf>
    <xf numFmtId="0" fontId="4" fillId="2" borderId="28" xfId="0" applyFont="1" applyFill="1" applyBorder="1" applyAlignment="1">
      <alignment horizontal="center" vertical="center"/>
    </xf>
    <xf numFmtId="0" fontId="20" fillId="0" borderId="32" xfId="0" applyFont="1" applyBorder="1" applyAlignment="1">
      <alignment horizontal="center" vertical="center"/>
    </xf>
    <xf numFmtId="0" fontId="2" fillId="0" borderId="33" xfId="0" applyFont="1" applyBorder="1"/>
    <xf numFmtId="0" fontId="1" fillId="4" borderId="27" xfId="0" applyFont="1" applyFill="1" applyBorder="1" applyAlignment="1" applyProtection="1">
      <alignment horizontal="center" vertical="center" wrapText="1"/>
      <protection locked="0"/>
    </xf>
    <xf numFmtId="0" fontId="1" fillId="14" borderId="27" xfId="0" applyFont="1" applyFill="1" applyBorder="1" applyAlignment="1" applyProtection="1">
      <alignment horizontal="center" vertical="center" wrapText="1"/>
      <protection locked="0"/>
    </xf>
    <xf numFmtId="0" fontId="1" fillId="13" borderId="27" xfId="0" applyFont="1" applyFill="1" applyBorder="1" applyAlignment="1" applyProtection="1">
      <alignment horizontal="center" vertical="center"/>
      <protection locked="0"/>
    </xf>
    <xf numFmtId="0" fontId="1" fillId="14" borderId="27" xfId="0" applyFont="1" applyFill="1" applyBorder="1" applyAlignment="1" applyProtection="1">
      <alignment horizontal="center" vertical="center"/>
      <protection locked="0"/>
    </xf>
    <xf numFmtId="0" fontId="1" fillId="4" borderId="54" xfId="0" applyFont="1" applyFill="1" applyBorder="1" applyAlignment="1" applyProtection="1">
      <alignment horizontal="center" vertical="center" wrapText="1"/>
      <protection locked="0"/>
    </xf>
    <xf numFmtId="0" fontId="1" fillId="19" borderId="59" xfId="0" applyFont="1" applyFill="1" applyBorder="1" applyAlignment="1" applyProtection="1">
      <alignment horizontal="center" vertical="center" wrapText="1"/>
      <protection locked="0"/>
    </xf>
    <xf numFmtId="0" fontId="1" fillId="19" borderId="62" xfId="0" applyFont="1" applyFill="1" applyBorder="1" applyAlignment="1" applyProtection="1">
      <alignment horizontal="center" vertical="center"/>
      <protection locked="0"/>
    </xf>
    <xf numFmtId="0" fontId="1" fillId="19" borderId="27" xfId="0" applyFont="1" applyFill="1" applyBorder="1" applyAlignment="1" applyProtection="1">
      <alignment horizontal="center" vertical="center"/>
      <protection locked="0"/>
    </xf>
    <xf numFmtId="0" fontId="1" fillId="0" borderId="46" xfId="0" applyFont="1" applyBorder="1" applyAlignment="1" applyProtection="1">
      <alignment horizontal="center" vertical="center"/>
    </xf>
    <xf numFmtId="0" fontId="1" fillId="0" borderId="27" xfId="0" applyFont="1" applyBorder="1" applyAlignment="1" applyProtection="1">
      <alignment horizontal="center" vertical="center"/>
    </xf>
    <xf numFmtId="0" fontId="30" fillId="0" borderId="27" xfId="0" applyFont="1" applyBorder="1" applyAlignment="1">
      <alignment horizontal="center" vertical="center"/>
    </xf>
  </cellXfs>
  <cellStyles count="1">
    <cellStyle name="Normal" xfId="0" builtinId="0"/>
  </cellStyles>
  <dxfs count="175">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BF1DE"/>
          <bgColor rgb="FFEBF1DE"/>
        </patternFill>
      </fill>
    </dxf>
    <dxf>
      <font>
        <color rgb="FFC00000"/>
      </font>
      <fill>
        <patternFill patternType="solid">
          <fgColor rgb="FFFFCCCC"/>
          <bgColor rgb="FFFFCCCC"/>
        </patternFill>
      </fill>
    </dxf>
    <dxf>
      <font>
        <color rgb="FF4F6128"/>
      </font>
      <fill>
        <patternFill patternType="solid">
          <fgColor rgb="FFEAF1DD"/>
          <bgColor rgb="FFEAF1DD"/>
        </patternFill>
      </fill>
    </dxf>
    <dxf>
      <font>
        <color rgb="FFC00000"/>
      </font>
      <fill>
        <patternFill patternType="solid">
          <fgColor rgb="FFFFCCCC"/>
          <bgColor rgb="FFFFCCCC"/>
        </patternFill>
      </fill>
    </dxf>
    <dxf>
      <font>
        <color rgb="FF4F6128"/>
      </font>
      <fill>
        <patternFill patternType="solid">
          <fgColor rgb="FFEAF1DD"/>
          <bgColor rgb="FFEAF1DD"/>
        </patternFill>
      </fill>
    </dxf>
    <dxf>
      <font>
        <color rgb="FFC00000"/>
      </font>
      <fill>
        <patternFill patternType="solid">
          <fgColor rgb="FFFFCCCC"/>
          <bgColor rgb="FFFFCCCC"/>
        </patternFill>
      </fill>
    </dxf>
    <dxf>
      <font>
        <color rgb="FF4F6128"/>
      </font>
      <fill>
        <patternFill patternType="solid">
          <fgColor rgb="FFEAF1DD"/>
          <bgColor rgb="FFEAF1DD"/>
        </patternFill>
      </fill>
    </dxf>
    <dxf>
      <font>
        <color rgb="FFC00000"/>
      </font>
      <fill>
        <patternFill patternType="solid">
          <fgColor rgb="FFFFCCCC"/>
          <bgColor rgb="FFFFCCCC"/>
        </patternFill>
      </fill>
    </dxf>
    <dxf>
      <font>
        <color theme="0"/>
      </font>
      <fill>
        <patternFill patternType="solid">
          <fgColor rgb="FFC00000"/>
          <bgColor rgb="FFC00000"/>
        </patternFill>
      </fill>
    </dxf>
    <dxf>
      <font>
        <color theme="0"/>
      </font>
      <fill>
        <patternFill patternType="solid">
          <fgColor rgb="FFC00000"/>
          <bgColor rgb="FFC00000"/>
        </patternFill>
      </fill>
    </dxf>
    <dxf>
      <font>
        <color theme="0"/>
      </font>
      <fill>
        <patternFill patternType="solid">
          <fgColor rgb="FFC00000"/>
          <bgColor rgb="FFC00000"/>
        </patternFill>
      </fill>
    </dxf>
    <dxf>
      <font>
        <color theme="0"/>
      </font>
      <fill>
        <patternFill patternType="solid">
          <fgColor rgb="FFC00000"/>
          <bgColor rgb="FFC00000"/>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theme="0"/>
      </font>
      <fill>
        <patternFill patternType="solid">
          <fgColor theme="0"/>
          <bgColor theme="0"/>
        </patternFill>
      </fill>
    </dxf>
    <dxf>
      <font>
        <color rgb="FF9C0006"/>
      </font>
      <fill>
        <patternFill patternType="solid">
          <fgColor rgb="FFFFC7CE"/>
          <bgColor rgb="FFFFC7CE"/>
        </patternFill>
      </fill>
    </dxf>
    <dxf>
      <font>
        <color theme="0"/>
      </font>
      <fill>
        <patternFill patternType="none"/>
      </fill>
    </dxf>
    <dxf>
      <font>
        <color theme="0"/>
      </font>
      <fill>
        <patternFill patternType="solid">
          <fgColor theme="0"/>
          <bgColor theme="0"/>
        </patternFill>
      </fill>
    </dxf>
    <dxf>
      <font>
        <color rgb="FF9C0006"/>
      </font>
      <fill>
        <patternFill patternType="solid">
          <fgColor rgb="FFFFC7CE"/>
          <bgColor rgb="FFFFC7CE"/>
        </patternFill>
      </fill>
    </dxf>
    <dxf>
      <font>
        <color theme="0"/>
      </font>
      <fill>
        <patternFill patternType="none"/>
      </fill>
    </dxf>
    <dxf>
      <font>
        <color theme="0"/>
      </font>
      <fill>
        <patternFill patternType="solid">
          <fgColor theme="0"/>
          <bgColor theme="0"/>
        </patternFill>
      </fill>
    </dxf>
    <dxf>
      <font>
        <color rgb="FF9C0006"/>
      </font>
      <fill>
        <patternFill patternType="solid">
          <fgColor rgb="FFFFC7CE"/>
          <bgColor rgb="FFFFC7CE"/>
        </patternFill>
      </fill>
    </dxf>
    <dxf>
      <font>
        <color theme="0"/>
      </font>
      <fill>
        <patternFill patternType="none"/>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4F6128"/>
      </font>
      <fill>
        <patternFill patternType="solid">
          <fgColor rgb="FFEAF1DD"/>
          <bgColor rgb="FFEAF1DD"/>
        </patternFill>
      </fill>
    </dxf>
    <dxf>
      <font>
        <color rgb="FF9C0006"/>
      </font>
      <fill>
        <patternFill patternType="solid">
          <fgColor rgb="FFFFC7CE"/>
          <bgColor rgb="FFFFC7CE"/>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4F6128"/>
      </font>
      <fill>
        <patternFill patternType="solid">
          <fgColor rgb="FFEAF1DD"/>
          <bgColor rgb="FFEAF1DD"/>
        </patternFill>
      </fill>
    </dxf>
    <dxf>
      <font>
        <color rgb="FF9C0006"/>
      </font>
      <fill>
        <patternFill patternType="solid">
          <fgColor rgb="FFFFC7CE"/>
          <bgColor rgb="FFFFC7CE"/>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4F6128"/>
      </font>
      <fill>
        <patternFill patternType="solid">
          <fgColor rgb="FFEAF1DD"/>
          <bgColor rgb="FFEAF1DD"/>
        </patternFill>
      </fill>
    </dxf>
    <dxf>
      <font>
        <color rgb="FF9C0006"/>
      </font>
      <fill>
        <patternFill patternType="solid">
          <fgColor rgb="FFFFC7CE"/>
          <bgColor rgb="FFFFC7CE"/>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4F6128"/>
      </font>
      <fill>
        <patternFill patternType="solid">
          <fgColor rgb="FFEAF1DD"/>
          <bgColor rgb="FFEAF1DD"/>
        </patternFill>
      </fill>
    </dxf>
    <dxf>
      <font>
        <color rgb="FF9C0006"/>
      </font>
      <fill>
        <patternFill patternType="solid">
          <fgColor rgb="FFFFC7CE"/>
          <bgColor rgb="FFFFC7CE"/>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4F6128"/>
      </font>
      <fill>
        <patternFill patternType="solid">
          <fgColor rgb="FFEAF1DD"/>
          <bgColor rgb="FFEAF1DD"/>
        </patternFill>
      </fill>
    </dxf>
    <dxf>
      <font>
        <color rgb="FF9C0006"/>
      </font>
      <fill>
        <patternFill patternType="solid">
          <fgColor rgb="FFFFC7CE"/>
          <bgColor rgb="FFFFC7CE"/>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4F6128"/>
      </font>
      <fill>
        <patternFill patternType="solid">
          <fgColor rgb="FFEAF1DD"/>
          <bgColor rgb="FFEAF1DD"/>
        </patternFill>
      </fill>
    </dxf>
    <dxf>
      <font>
        <color rgb="FF9C0006"/>
      </font>
      <fill>
        <patternFill patternType="solid">
          <fgColor rgb="FFFFC7CE"/>
          <bgColor rgb="FFFFC7CE"/>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D6E3BC"/>
          <bgColor rgb="FFD6E3BC"/>
        </patternFill>
      </fill>
    </dxf>
    <dxf>
      <font>
        <color rgb="FFFF0000"/>
      </font>
      <fill>
        <patternFill patternType="solid">
          <fgColor rgb="FFFFCCCC"/>
          <bgColor rgb="FFFFCCCC"/>
        </patternFill>
      </fill>
    </dxf>
    <dxf>
      <font>
        <color rgb="FF4F6128"/>
      </font>
      <fill>
        <patternFill patternType="solid">
          <fgColor rgb="FFD6E3BC"/>
          <bgColor rgb="FFD6E3BC"/>
        </patternFill>
      </fill>
    </dxf>
    <dxf>
      <font>
        <color rgb="FFFF0000"/>
      </font>
      <fill>
        <patternFill patternType="solid">
          <fgColor rgb="FFFFCCCC"/>
          <bgColor rgb="FFFFCCCC"/>
        </patternFill>
      </fill>
    </dxf>
    <dxf>
      <font>
        <color rgb="FF4F6128"/>
      </font>
      <fill>
        <patternFill patternType="solid">
          <fgColor rgb="FFEAF1DD"/>
          <bgColor rgb="FFEAF1DD"/>
        </patternFill>
      </fill>
    </dxf>
    <dxf>
      <font>
        <color rgb="FFC00000"/>
      </font>
      <fill>
        <patternFill patternType="solid">
          <fgColor rgb="FFEAF1DD"/>
          <bgColor rgb="FFEAF1DD"/>
        </patternFill>
      </fill>
    </dxf>
    <dxf>
      <font>
        <color theme="0"/>
      </font>
      <fill>
        <patternFill patternType="solid">
          <fgColor rgb="FFC00000"/>
          <bgColor rgb="FFC00000"/>
        </patternFill>
      </fill>
    </dxf>
    <dxf>
      <font>
        <color rgb="FF4F6128"/>
      </font>
      <fill>
        <patternFill patternType="solid">
          <fgColor rgb="FFEAF1DD"/>
          <bgColor rgb="FFEAF1DD"/>
        </patternFill>
      </fill>
    </dxf>
    <dxf>
      <font>
        <color rgb="FF9C0006"/>
      </font>
      <fill>
        <patternFill patternType="solid">
          <fgColor rgb="FFFFC7CE"/>
          <bgColor rgb="FFFFC7CE"/>
        </patternFill>
      </fill>
    </dxf>
    <dxf>
      <font>
        <color theme="0"/>
      </font>
      <fill>
        <patternFill patternType="solid">
          <fgColor theme="0"/>
          <bgColor theme="0"/>
        </patternFill>
      </fill>
    </dxf>
    <dxf>
      <font>
        <color rgb="FF9C0006"/>
      </font>
      <fill>
        <patternFill patternType="solid">
          <fgColor rgb="FFFFC7CE"/>
          <bgColor rgb="FFFFC7CE"/>
        </patternFill>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133350</xdr:colOff>
      <xdr:row>0</xdr:row>
      <xdr:rowOff>180975</xdr:rowOff>
    </xdr:from>
    <xdr:ext cx="5238750" cy="43719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238125</xdr:colOff>
      <xdr:row>9</xdr:row>
      <xdr:rowOff>57150</xdr:rowOff>
    </xdr:from>
    <xdr:ext cx="5419725" cy="192405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financialaid.boisestate.edu/graduate-student-information/" TargetMode="External"/><Relationship Id="rId1" Type="http://schemas.openxmlformats.org/officeDocument/2006/relationships/hyperlink" Target="https://my.boisestate.edu/pages/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00"/>
  <sheetViews>
    <sheetView workbookViewId="0">
      <selection sqref="A1:C1"/>
    </sheetView>
  </sheetViews>
  <sheetFormatPr defaultColWidth="14.42578125" defaultRowHeight="15" customHeight="1"/>
  <cols>
    <col min="1" max="2" width="4.7109375" customWidth="1"/>
    <col min="3" max="3" width="124.7109375" customWidth="1"/>
    <col min="4" max="27" width="8.7109375" customWidth="1"/>
    <col min="28" max="35" width="9.140625" customWidth="1"/>
  </cols>
  <sheetData>
    <row r="1" spans="1:35" ht="43.5" customHeight="1">
      <c r="A1" s="101"/>
      <c r="B1" s="102"/>
      <c r="C1" s="103"/>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19.5" customHeight="1">
      <c r="A2" s="104"/>
      <c r="B2" s="105"/>
      <c r="C2" s="106"/>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5" ht="19.5" customHeight="1">
      <c r="A3" s="2"/>
      <c r="B3" s="95" t="s">
        <v>0</v>
      </c>
      <c r="C3" s="89"/>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5" ht="43.5" customHeight="1">
      <c r="A4" s="2" t="s">
        <v>1</v>
      </c>
      <c r="B4" s="88" t="s">
        <v>2</v>
      </c>
      <c r="C4" s="89"/>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5" ht="60" customHeight="1">
      <c r="A5" s="2" t="s">
        <v>1</v>
      </c>
      <c r="B5" s="88" t="s">
        <v>3</v>
      </c>
      <c r="C5" s="89"/>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43.5" customHeight="1">
      <c r="A6" s="2" t="s">
        <v>1</v>
      </c>
      <c r="B6" s="88" t="s">
        <v>4</v>
      </c>
      <c r="C6" s="89"/>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1:35" ht="43.5" customHeight="1">
      <c r="A7" s="2" t="s">
        <v>1</v>
      </c>
      <c r="B7" s="88" t="s">
        <v>5</v>
      </c>
      <c r="C7" s="89"/>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35" ht="43.5" customHeight="1">
      <c r="A8" s="2" t="s">
        <v>1</v>
      </c>
      <c r="B8" s="88" t="s">
        <v>6</v>
      </c>
      <c r="C8" s="89"/>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row>
    <row r="9" spans="1:35" ht="43.5" customHeight="1">
      <c r="A9" s="2" t="s">
        <v>1</v>
      </c>
      <c r="B9" s="88" t="s">
        <v>7</v>
      </c>
      <c r="C9" s="89"/>
      <c r="D9" s="1"/>
      <c r="E9" s="3"/>
      <c r="F9" s="3"/>
      <c r="G9" s="1"/>
      <c r="H9" s="1"/>
      <c r="I9" s="1"/>
      <c r="J9" s="1"/>
      <c r="K9" s="1"/>
      <c r="L9" s="1"/>
      <c r="M9" s="1"/>
      <c r="N9" s="1"/>
      <c r="O9" s="4"/>
      <c r="P9" s="1"/>
      <c r="Q9" s="1"/>
      <c r="R9" s="1"/>
      <c r="S9" s="1"/>
      <c r="T9" s="1"/>
      <c r="U9" s="1"/>
      <c r="V9" s="1"/>
      <c r="W9" s="1"/>
      <c r="X9" s="1"/>
      <c r="Y9" s="1"/>
      <c r="Z9" s="1"/>
      <c r="AA9" s="1"/>
      <c r="AB9" s="1"/>
      <c r="AC9" s="1"/>
      <c r="AD9" s="1"/>
      <c r="AE9" s="1"/>
      <c r="AF9" s="1"/>
      <c r="AG9" s="1"/>
      <c r="AH9" s="1"/>
      <c r="AI9" s="1"/>
    </row>
    <row r="10" spans="1:35" ht="43.5" customHeight="1">
      <c r="A10" s="2" t="s">
        <v>1</v>
      </c>
      <c r="B10" s="88" t="s">
        <v>8</v>
      </c>
      <c r="C10" s="89"/>
      <c r="D10" s="5"/>
      <c r="E10" s="6"/>
      <c r="F10" s="6"/>
      <c r="G10" s="5"/>
      <c r="H10" s="5"/>
      <c r="I10" s="5"/>
      <c r="J10" s="5"/>
      <c r="K10" s="5"/>
      <c r="L10" s="5"/>
      <c r="M10" s="5"/>
      <c r="N10" s="5"/>
      <c r="O10" s="5"/>
      <c r="P10" s="5"/>
      <c r="Q10" s="5"/>
      <c r="R10" s="1"/>
      <c r="S10" s="1"/>
      <c r="T10" s="1"/>
      <c r="U10" s="1"/>
      <c r="V10" s="1"/>
      <c r="W10" s="1"/>
      <c r="X10" s="1"/>
      <c r="Y10" s="1"/>
      <c r="Z10" s="1"/>
      <c r="AA10" s="1"/>
      <c r="AB10" s="1"/>
      <c r="AC10" s="1"/>
      <c r="AD10" s="1"/>
      <c r="AE10" s="1"/>
      <c r="AF10" s="1"/>
      <c r="AG10" s="1"/>
      <c r="AH10" s="1"/>
      <c r="AI10" s="1"/>
    </row>
    <row r="11" spans="1:35" ht="43.5" customHeight="1">
      <c r="A11" s="2" t="s">
        <v>1</v>
      </c>
      <c r="B11" s="88" t="s">
        <v>9</v>
      </c>
      <c r="C11" s="89"/>
      <c r="D11" s="5"/>
      <c r="E11" s="5"/>
      <c r="F11" s="5"/>
      <c r="G11" s="5"/>
      <c r="H11" s="5"/>
      <c r="I11" s="5"/>
      <c r="J11" s="5"/>
      <c r="K11" s="5"/>
      <c r="L11" s="5"/>
      <c r="M11" s="5"/>
      <c r="N11" s="5"/>
      <c r="O11" s="5"/>
      <c r="P11" s="5"/>
      <c r="Q11" s="5"/>
      <c r="R11" s="1"/>
      <c r="S11" s="1"/>
      <c r="T11" s="1"/>
      <c r="U11" s="1"/>
      <c r="V11" s="1"/>
      <c r="W11" s="1"/>
      <c r="X11" s="1"/>
      <c r="Y11" s="1"/>
      <c r="Z11" s="1"/>
      <c r="AA11" s="1"/>
      <c r="AB11" s="1"/>
      <c r="AC11" s="1"/>
      <c r="AD11" s="1"/>
      <c r="AE11" s="1"/>
      <c r="AF11" s="1"/>
      <c r="AG11" s="1"/>
      <c r="AH11" s="1"/>
      <c r="AI11" s="1"/>
    </row>
    <row r="12" spans="1:35" ht="43.5" customHeight="1">
      <c r="A12" s="2" t="s">
        <v>1</v>
      </c>
      <c r="B12" s="99" t="s">
        <v>10</v>
      </c>
      <c r="C12" s="91"/>
      <c r="D12" s="5"/>
      <c r="E12" s="5"/>
      <c r="F12" s="5"/>
      <c r="G12" s="5"/>
      <c r="H12" s="5"/>
      <c r="I12" s="5"/>
      <c r="J12" s="5"/>
      <c r="K12" s="5"/>
      <c r="L12" s="5"/>
      <c r="M12" s="5"/>
      <c r="N12" s="5"/>
      <c r="O12" s="5"/>
      <c r="P12" s="5"/>
      <c r="Q12" s="5"/>
      <c r="R12" s="1"/>
      <c r="S12" s="1"/>
      <c r="T12" s="1"/>
      <c r="U12" s="1"/>
      <c r="V12" s="1"/>
      <c r="W12" s="1"/>
      <c r="X12" s="1"/>
      <c r="Y12" s="1"/>
      <c r="Z12" s="1"/>
      <c r="AA12" s="1"/>
      <c r="AB12" s="1"/>
      <c r="AC12" s="1"/>
      <c r="AD12" s="1"/>
      <c r="AE12" s="1"/>
      <c r="AF12" s="1"/>
      <c r="AG12" s="1"/>
      <c r="AH12" s="1"/>
      <c r="AI12" s="1"/>
    </row>
    <row r="13" spans="1:35" ht="19.5" customHeight="1">
      <c r="A13" s="100"/>
      <c r="B13" s="94"/>
      <c r="C13" s="91"/>
      <c r="D13" s="5"/>
      <c r="E13" s="5">
        <v>1</v>
      </c>
      <c r="F13" s="5">
        <v>1</v>
      </c>
      <c r="G13" s="5">
        <v>1</v>
      </c>
      <c r="H13" s="5">
        <v>1</v>
      </c>
      <c r="I13" s="5">
        <v>1</v>
      </c>
      <c r="J13" s="5">
        <v>1</v>
      </c>
      <c r="K13" s="5">
        <v>1</v>
      </c>
      <c r="L13" s="5">
        <v>1</v>
      </c>
      <c r="M13" s="5">
        <v>1</v>
      </c>
      <c r="N13" s="5">
        <v>1</v>
      </c>
      <c r="O13" s="5">
        <v>1</v>
      </c>
      <c r="P13" s="5"/>
      <c r="Q13" s="5"/>
      <c r="R13" s="1"/>
      <c r="S13" s="1"/>
      <c r="T13" s="1"/>
      <c r="U13" s="1"/>
      <c r="V13" s="1"/>
      <c r="W13" s="1"/>
      <c r="X13" s="1"/>
      <c r="Y13" s="1"/>
      <c r="Z13" s="1"/>
      <c r="AA13" s="1"/>
      <c r="AB13" s="1"/>
      <c r="AC13" s="1"/>
      <c r="AD13" s="1"/>
      <c r="AE13" s="1"/>
      <c r="AF13" s="1"/>
      <c r="AG13" s="1"/>
      <c r="AH13" s="1"/>
      <c r="AI13" s="1"/>
    </row>
    <row r="14" spans="1:35" ht="19.5" customHeight="1">
      <c r="A14" s="2"/>
      <c r="B14" s="95" t="s">
        <v>11</v>
      </c>
      <c r="C14" s="89"/>
      <c r="D14" s="5"/>
      <c r="E14" s="5"/>
      <c r="F14" s="5"/>
      <c r="G14" s="5"/>
      <c r="H14" s="5"/>
      <c r="I14" s="5"/>
      <c r="J14" s="5"/>
      <c r="K14" s="5"/>
      <c r="L14" s="5"/>
      <c r="M14" s="5"/>
      <c r="N14" s="5"/>
      <c r="O14" s="5"/>
      <c r="P14" s="5"/>
      <c r="Q14" s="5"/>
      <c r="R14" s="1"/>
      <c r="S14" s="1"/>
      <c r="T14" s="1"/>
      <c r="U14" s="1"/>
      <c r="V14" s="1"/>
      <c r="W14" s="1"/>
      <c r="X14" s="1"/>
      <c r="Y14" s="1"/>
      <c r="Z14" s="1"/>
      <c r="AA14" s="1"/>
      <c r="AB14" s="1"/>
      <c r="AC14" s="1"/>
      <c r="AD14" s="1"/>
      <c r="AE14" s="1"/>
      <c r="AF14" s="1"/>
      <c r="AG14" s="1"/>
      <c r="AH14" s="1"/>
      <c r="AI14" s="1"/>
    </row>
    <row r="15" spans="1:35" ht="19.5" customHeight="1">
      <c r="A15" s="2" t="s">
        <v>1</v>
      </c>
      <c r="B15" s="88" t="s">
        <v>12</v>
      </c>
      <c r="C15" s="89"/>
      <c r="D15" s="5"/>
      <c r="E15" s="5"/>
      <c r="F15" s="5"/>
      <c r="G15" s="5"/>
      <c r="H15" s="5"/>
      <c r="I15" s="5"/>
      <c r="J15" s="5"/>
      <c r="K15" s="5"/>
      <c r="L15" s="5"/>
      <c r="M15" s="5"/>
      <c r="N15" s="5"/>
      <c r="O15" s="5"/>
      <c r="P15" s="5"/>
      <c r="Q15" s="5"/>
      <c r="R15" s="1"/>
      <c r="S15" s="1"/>
      <c r="T15" s="1"/>
      <c r="U15" s="1"/>
      <c r="V15" s="1"/>
      <c r="W15" s="1"/>
      <c r="X15" s="1"/>
      <c r="Y15" s="1"/>
      <c r="Z15" s="1"/>
      <c r="AA15" s="1"/>
      <c r="AB15" s="1"/>
      <c r="AC15" s="1"/>
      <c r="AD15" s="1"/>
      <c r="AE15" s="1"/>
      <c r="AF15" s="1"/>
      <c r="AG15" s="1"/>
      <c r="AH15" s="1"/>
      <c r="AI15" s="1"/>
    </row>
    <row r="16" spans="1:35" ht="19.5" customHeight="1">
      <c r="A16" s="2" t="s">
        <v>1</v>
      </c>
      <c r="B16" s="88" t="s">
        <v>13</v>
      </c>
      <c r="C16" s="89"/>
      <c r="D16" s="5"/>
      <c r="E16" s="5"/>
      <c r="F16" s="5"/>
      <c r="G16" s="5"/>
      <c r="H16" s="5"/>
      <c r="I16" s="5"/>
      <c r="J16" s="5"/>
      <c r="K16" s="5"/>
      <c r="L16" s="5"/>
      <c r="M16" s="5"/>
      <c r="N16" s="5"/>
      <c r="O16" s="5"/>
      <c r="P16" s="5"/>
      <c r="Q16" s="5"/>
      <c r="R16" s="1"/>
      <c r="S16" s="1"/>
      <c r="T16" s="1"/>
      <c r="U16" s="1"/>
      <c r="V16" s="1"/>
      <c r="W16" s="1"/>
      <c r="X16" s="1"/>
      <c r="Y16" s="1"/>
      <c r="Z16" s="1"/>
      <c r="AA16" s="1"/>
      <c r="AB16" s="1"/>
      <c r="AC16" s="1"/>
      <c r="AD16" s="1"/>
      <c r="AE16" s="1"/>
      <c r="AF16" s="1"/>
      <c r="AG16" s="1"/>
      <c r="AH16" s="1"/>
      <c r="AI16" s="1"/>
    </row>
    <row r="17" spans="1:35" ht="43.5" customHeight="1">
      <c r="A17" s="2" t="s">
        <v>1</v>
      </c>
      <c r="B17" s="88" t="s">
        <v>14</v>
      </c>
      <c r="C17" s="89"/>
      <c r="D17" s="5"/>
      <c r="E17" s="5"/>
      <c r="F17" s="5"/>
      <c r="G17" s="5"/>
      <c r="H17" s="5"/>
      <c r="I17" s="5"/>
      <c r="J17" s="5"/>
      <c r="K17" s="5"/>
      <c r="L17" s="5"/>
      <c r="M17" s="5"/>
      <c r="N17" s="5"/>
      <c r="O17" s="5"/>
      <c r="P17" s="5"/>
      <c r="Q17" s="5"/>
      <c r="R17" s="1"/>
      <c r="S17" s="1"/>
      <c r="T17" s="1"/>
      <c r="U17" s="1"/>
      <c r="V17" s="1"/>
      <c r="W17" s="1"/>
      <c r="X17" s="1"/>
      <c r="Y17" s="1"/>
      <c r="Z17" s="1"/>
      <c r="AA17" s="1"/>
      <c r="AB17" s="1"/>
      <c r="AC17" s="1"/>
      <c r="AD17" s="1"/>
      <c r="AE17" s="1"/>
      <c r="AF17" s="1"/>
      <c r="AG17" s="1"/>
      <c r="AH17" s="1"/>
      <c r="AI17" s="1"/>
    </row>
    <row r="18" spans="1:35" ht="43.5" customHeight="1">
      <c r="A18" s="2" t="s">
        <v>1</v>
      </c>
      <c r="B18" s="88" t="s">
        <v>15</v>
      </c>
      <c r="C18" s="89"/>
      <c r="D18" s="5"/>
      <c r="E18" s="5"/>
      <c r="F18" s="5"/>
      <c r="G18" s="5"/>
      <c r="H18" s="5"/>
      <c r="I18" s="5"/>
      <c r="J18" s="5"/>
      <c r="K18" s="5"/>
      <c r="L18" s="5"/>
      <c r="M18" s="5"/>
      <c r="N18" s="5"/>
      <c r="O18" s="5"/>
      <c r="P18" s="5"/>
      <c r="Q18" s="5"/>
      <c r="R18" s="1"/>
      <c r="S18" s="1"/>
      <c r="T18" s="1"/>
      <c r="U18" s="1"/>
      <c r="V18" s="1"/>
      <c r="W18" s="1"/>
      <c r="X18" s="1"/>
      <c r="Y18" s="1"/>
      <c r="Z18" s="1"/>
      <c r="AA18" s="1"/>
      <c r="AB18" s="1"/>
      <c r="AC18" s="1"/>
      <c r="AD18" s="1"/>
      <c r="AE18" s="1"/>
      <c r="AF18" s="1"/>
      <c r="AG18" s="1"/>
      <c r="AH18" s="1"/>
      <c r="AI18" s="1"/>
    </row>
    <row r="19" spans="1:35" ht="60" customHeight="1">
      <c r="A19" s="2" t="s">
        <v>1</v>
      </c>
      <c r="B19" s="88" t="s">
        <v>16</v>
      </c>
      <c r="C19" s="89"/>
      <c r="D19" s="5"/>
      <c r="E19" s="5"/>
      <c r="F19" s="5"/>
      <c r="G19" s="5"/>
      <c r="H19" s="5"/>
      <c r="I19" s="5"/>
      <c r="J19" s="5"/>
      <c r="K19" s="5"/>
      <c r="L19" s="5"/>
      <c r="M19" s="5"/>
      <c r="N19" s="5"/>
      <c r="O19" s="5"/>
      <c r="P19" s="5"/>
      <c r="Q19" s="5"/>
      <c r="R19" s="1"/>
      <c r="S19" s="1"/>
      <c r="T19" s="1"/>
      <c r="U19" s="1"/>
      <c r="V19" s="1"/>
      <c r="W19" s="1"/>
      <c r="X19" s="1"/>
      <c r="Y19" s="1"/>
      <c r="Z19" s="1"/>
      <c r="AA19" s="1"/>
      <c r="AB19" s="1"/>
      <c r="AC19" s="1"/>
      <c r="AD19" s="1"/>
      <c r="AE19" s="1"/>
      <c r="AF19" s="1"/>
      <c r="AG19" s="1"/>
      <c r="AH19" s="1"/>
      <c r="AI19" s="1"/>
    </row>
    <row r="20" spans="1:35" ht="43.5" customHeight="1">
      <c r="A20" s="2" t="s">
        <v>1</v>
      </c>
      <c r="B20" s="88" t="s">
        <v>17</v>
      </c>
      <c r="C20" s="89"/>
      <c r="D20" s="5"/>
      <c r="E20" s="5"/>
      <c r="F20" s="5"/>
      <c r="G20" s="5"/>
      <c r="H20" s="5"/>
      <c r="I20" s="5"/>
      <c r="J20" s="5"/>
      <c r="K20" s="5"/>
      <c r="L20" s="5"/>
      <c r="M20" s="5"/>
      <c r="N20" s="5"/>
      <c r="O20" s="5"/>
      <c r="P20" s="5"/>
      <c r="Q20" s="5"/>
      <c r="R20" s="1"/>
      <c r="S20" s="1"/>
      <c r="T20" s="1"/>
      <c r="U20" s="1"/>
      <c r="V20" s="1"/>
      <c r="W20" s="1"/>
      <c r="X20" s="1"/>
      <c r="Y20" s="1"/>
      <c r="Z20" s="1"/>
      <c r="AA20" s="1"/>
      <c r="AB20" s="1"/>
      <c r="AC20" s="1"/>
      <c r="AD20" s="1"/>
      <c r="AE20" s="1"/>
      <c r="AF20" s="1"/>
      <c r="AG20" s="1"/>
      <c r="AH20" s="1"/>
      <c r="AI20" s="1"/>
    </row>
    <row r="21" spans="1:35" ht="21.75" customHeight="1">
      <c r="A21" s="2" t="s">
        <v>1</v>
      </c>
      <c r="B21" s="98" t="s">
        <v>18</v>
      </c>
      <c r="C21" s="89"/>
      <c r="D21" s="5"/>
      <c r="E21" s="5"/>
      <c r="F21" s="5"/>
      <c r="G21" s="5"/>
      <c r="H21" s="5"/>
      <c r="I21" s="5"/>
      <c r="J21" s="5"/>
      <c r="K21" s="5"/>
      <c r="L21" s="5"/>
      <c r="M21" s="5"/>
      <c r="N21" s="5"/>
      <c r="O21" s="5"/>
      <c r="P21" s="5"/>
      <c r="Q21" s="5"/>
      <c r="R21" s="1"/>
      <c r="S21" s="1"/>
      <c r="T21" s="1"/>
      <c r="U21" s="1"/>
      <c r="V21" s="1"/>
      <c r="W21" s="1"/>
      <c r="X21" s="1"/>
      <c r="Y21" s="1"/>
      <c r="Z21" s="1"/>
      <c r="AA21" s="1"/>
      <c r="AB21" s="1"/>
      <c r="AC21" s="1"/>
      <c r="AD21" s="1"/>
      <c r="AE21" s="1"/>
      <c r="AF21" s="1"/>
      <c r="AG21" s="1"/>
      <c r="AH21" s="1"/>
      <c r="AI21" s="1"/>
    </row>
    <row r="22" spans="1:35" ht="21.75" customHeight="1">
      <c r="A22" s="2" t="s">
        <v>1</v>
      </c>
      <c r="B22" s="88" t="s">
        <v>19</v>
      </c>
      <c r="C22" s="89"/>
      <c r="D22" s="5"/>
      <c r="E22" s="5"/>
      <c r="F22" s="5"/>
      <c r="G22" s="5"/>
      <c r="H22" s="5"/>
      <c r="I22" s="5"/>
      <c r="J22" s="5"/>
      <c r="K22" s="5"/>
      <c r="L22" s="5"/>
      <c r="M22" s="5"/>
      <c r="N22" s="5"/>
      <c r="O22" s="5"/>
      <c r="P22" s="5"/>
      <c r="Q22" s="5"/>
      <c r="R22" s="1"/>
      <c r="S22" s="1"/>
      <c r="T22" s="1"/>
      <c r="U22" s="1"/>
      <c r="V22" s="1"/>
      <c r="W22" s="1"/>
      <c r="X22" s="1"/>
      <c r="Y22" s="1"/>
      <c r="Z22" s="1"/>
      <c r="AA22" s="1"/>
      <c r="AB22" s="1"/>
      <c r="AC22" s="1"/>
      <c r="AD22" s="1"/>
      <c r="AE22" s="1"/>
      <c r="AF22" s="1"/>
      <c r="AG22" s="1"/>
      <c r="AH22" s="1"/>
      <c r="AI22" s="1"/>
    </row>
    <row r="23" spans="1:35" ht="43.5" customHeight="1">
      <c r="A23" s="2" t="s">
        <v>1</v>
      </c>
      <c r="B23" s="88" t="s">
        <v>20</v>
      </c>
      <c r="C23" s="89"/>
      <c r="D23" s="5"/>
      <c r="E23" s="5"/>
      <c r="F23" s="5"/>
      <c r="G23" s="5"/>
      <c r="H23" s="5"/>
      <c r="I23" s="5"/>
      <c r="J23" s="5"/>
      <c r="K23" s="5"/>
      <c r="L23" s="5"/>
      <c r="M23" s="5"/>
      <c r="N23" s="5"/>
      <c r="O23" s="5"/>
      <c r="P23" s="5"/>
      <c r="Q23" s="5"/>
      <c r="R23" s="1"/>
      <c r="S23" s="1"/>
      <c r="T23" s="1"/>
      <c r="U23" s="1"/>
      <c r="V23" s="1"/>
      <c r="W23" s="1"/>
      <c r="X23" s="1"/>
      <c r="Y23" s="1"/>
      <c r="Z23" s="1"/>
      <c r="AA23" s="1"/>
      <c r="AB23" s="1"/>
      <c r="AC23" s="1"/>
      <c r="AD23" s="1"/>
      <c r="AE23" s="1"/>
      <c r="AF23" s="1"/>
      <c r="AG23" s="1"/>
      <c r="AH23" s="1"/>
      <c r="AI23" s="1"/>
    </row>
    <row r="24" spans="1:35" ht="19.5" customHeight="1">
      <c r="A24" s="7"/>
      <c r="B24" s="8"/>
      <c r="C24" s="9"/>
      <c r="D24" s="10"/>
      <c r="E24" s="5"/>
      <c r="F24" s="5"/>
      <c r="G24" s="5"/>
      <c r="H24" s="5"/>
      <c r="I24" s="5"/>
      <c r="J24" s="5"/>
      <c r="K24" s="5"/>
      <c r="L24" s="5"/>
      <c r="M24" s="5"/>
      <c r="N24" s="5"/>
      <c r="O24" s="5"/>
      <c r="P24" s="5"/>
      <c r="Q24" s="5"/>
      <c r="R24" s="1"/>
      <c r="S24" s="1"/>
      <c r="T24" s="1"/>
      <c r="U24" s="1"/>
      <c r="V24" s="1"/>
      <c r="W24" s="1"/>
      <c r="X24" s="1"/>
      <c r="Y24" s="1"/>
      <c r="Z24" s="1"/>
      <c r="AA24" s="1"/>
      <c r="AB24" s="1"/>
      <c r="AC24" s="1"/>
      <c r="AD24" s="1"/>
      <c r="AE24" s="1"/>
      <c r="AF24" s="1"/>
      <c r="AG24" s="1"/>
      <c r="AH24" s="1"/>
      <c r="AI24" s="1"/>
    </row>
    <row r="25" spans="1:35" ht="19.5" customHeight="1">
      <c r="A25" s="11"/>
      <c r="B25" s="95" t="s">
        <v>21</v>
      </c>
      <c r="C25" s="89"/>
      <c r="D25" s="5"/>
      <c r="E25" s="5"/>
      <c r="F25" s="5"/>
      <c r="G25" s="5"/>
      <c r="H25" s="5"/>
      <c r="I25" s="5"/>
      <c r="J25" s="5"/>
      <c r="K25" s="5"/>
      <c r="L25" s="5"/>
      <c r="M25" s="5"/>
      <c r="N25" s="5"/>
      <c r="O25" s="5"/>
      <c r="P25" s="5"/>
      <c r="Q25" s="5"/>
      <c r="R25" s="1"/>
      <c r="S25" s="1"/>
      <c r="T25" s="1"/>
      <c r="U25" s="1"/>
      <c r="V25" s="1"/>
      <c r="W25" s="1"/>
      <c r="X25" s="1"/>
      <c r="Y25" s="1"/>
      <c r="Z25" s="1"/>
      <c r="AA25" s="1"/>
      <c r="AB25" s="1"/>
      <c r="AC25" s="1"/>
      <c r="AD25" s="1"/>
      <c r="AE25" s="1"/>
      <c r="AF25" s="1"/>
      <c r="AG25" s="1"/>
      <c r="AH25" s="1"/>
      <c r="AI25" s="1"/>
    </row>
    <row r="26" spans="1:35" ht="43.5" customHeight="1">
      <c r="A26" s="2" t="s">
        <v>1</v>
      </c>
      <c r="B26" s="99" t="s">
        <v>22</v>
      </c>
      <c r="C26" s="91"/>
      <c r="D26" s="10"/>
      <c r="E26" s="5"/>
      <c r="F26" s="5"/>
      <c r="G26" s="5"/>
      <c r="H26" s="5"/>
      <c r="I26" s="5"/>
      <c r="J26" s="5"/>
      <c r="K26" s="5"/>
      <c r="L26" s="5"/>
      <c r="M26" s="5"/>
      <c r="N26" s="5"/>
      <c r="O26" s="5"/>
      <c r="P26" s="5"/>
      <c r="Q26" s="5"/>
      <c r="R26" s="1"/>
      <c r="S26" s="1"/>
      <c r="T26" s="1"/>
      <c r="U26" s="1"/>
      <c r="V26" s="1"/>
      <c r="W26" s="1"/>
      <c r="X26" s="1"/>
      <c r="Y26" s="1"/>
      <c r="Z26" s="1"/>
      <c r="AA26" s="1"/>
      <c r="AB26" s="1"/>
      <c r="AC26" s="1"/>
      <c r="AD26" s="1"/>
      <c r="AE26" s="1"/>
      <c r="AF26" s="1"/>
      <c r="AG26" s="1"/>
      <c r="AH26" s="1"/>
      <c r="AI26" s="1"/>
    </row>
    <row r="27" spans="1:35" ht="39.75" customHeight="1">
      <c r="A27" s="2" t="s">
        <v>1</v>
      </c>
      <c r="B27" s="88" t="s">
        <v>23</v>
      </c>
      <c r="C27" s="89"/>
      <c r="D27" s="5"/>
      <c r="E27" s="5"/>
      <c r="F27" s="5"/>
      <c r="G27" s="5"/>
      <c r="H27" s="5"/>
      <c r="I27" s="5"/>
      <c r="J27" s="5"/>
      <c r="K27" s="5"/>
      <c r="L27" s="5"/>
      <c r="M27" s="5"/>
      <c r="N27" s="5"/>
      <c r="O27" s="5"/>
      <c r="P27" s="5"/>
      <c r="Q27" s="5"/>
      <c r="R27" s="1"/>
      <c r="S27" s="1"/>
      <c r="T27" s="1"/>
      <c r="U27" s="1"/>
      <c r="V27" s="1"/>
      <c r="W27" s="1"/>
      <c r="X27" s="1"/>
      <c r="Y27" s="1"/>
      <c r="Z27" s="1"/>
      <c r="AA27" s="1"/>
      <c r="AB27" s="1"/>
      <c r="AC27" s="1"/>
      <c r="AD27" s="1"/>
      <c r="AE27" s="1"/>
      <c r="AF27" s="1"/>
      <c r="AG27" s="1"/>
      <c r="AH27" s="1"/>
      <c r="AI27" s="1"/>
    </row>
    <row r="28" spans="1:35" ht="39.75" customHeight="1">
      <c r="A28" s="2" t="s">
        <v>1</v>
      </c>
      <c r="B28" s="88" t="s">
        <v>24</v>
      </c>
      <c r="C28" s="89"/>
      <c r="D28" s="12"/>
      <c r="E28" s="12"/>
      <c r="F28" s="12"/>
      <c r="G28" s="12"/>
      <c r="H28" s="12"/>
      <c r="I28" s="12"/>
      <c r="J28" s="12"/>
      <c r="K28" s="12"/>
      <c r="L28" s="12"/>
      <c r="M28" s="12"/>
      <c r="N28" s="12"/>
      <c r="O28" s="12"/>
      <c r="P28" s="12"/>
      <c r="Q28" s="12"/>
      <c r="R28" s="13"/>
      <c r="S28" s="13"/>
      <c r="T28" s="13"/>
      <c r="U28" s="13"/>
      <c r="V28" s="13"/>
      <c r="W28" s="13"/>
      <c r="X28" s="13"/>
      <c r="Y28" s="13"/>
      <c r="Z28" s="13"/>
      <c r="AA28" s="13"/>
      <c r="AB28" s="13"/>
      <c r="AC28" s="13"/>
      <c r="AD28" s="13"/>
      <c r="AE28" s="13"/>
      <c r="AF28" s="13"/>
      <c r="AG28" s="13"/>
      <c r="AH28" s="13"/>
      <c r="AI28" s="13"/>
    </row>
    <row r="29" spans="1:35" ht="19.5" customHeight="1">
      <c r="A29" s="11"/>
      <c r="B29" s="14">
        <v>1</v>
      </c>
      <c r="C29" s="15" t="s">
        <v>25</v>
      </c>
      <c r="D29" s="12"/>
      <c r="E29" s="12"/>
      <c r="F29" s="12"/>
      <c r="G29" s="12"/>
      <c r="H29" s="12"/>
      <c r="I29" s="12"/>
      <c r="J29" s="12"/>
      <c r="K29" s="12"/>
      <c r="L29" s="12"/>
      <c r="M29" s="12"/>
      <c r="N29" s="12"/>
      <c r="O29" s="12"/>
      <c r="P29" s="12"/>
      <c r="Q29" s="12"/>
      <c r="R29" s="13"/>
      <c r="S29" s="13"/>
      <c r="T29" s="13"/>
      <c r="U29" s="13"/>
      <c r="V29" s="13"/>
      <c r="W29" s="13"/>
      <c r="X29" s="13"/>
      <c r="Y29" s="13"/>
      <c r="Z29" s="13"/>
      <c r="AA29" s="13"/>
      <c r="AB29" s="13"/>
      <c r="AC29" s="13"/>
      <c r="AD29" s="13"/>
      <c r="AE29" s="13"/>
      <c r="AF29" s="13"/>
      <c r="AG29" s="13"/>
      <c r="AH29" s="13"/>
      <c r="AI29" s="13"/>
    </row>
    <row r="30" spans="1:35" ht="39.75" customHeight="1">
      <c r="A30" s="11"/>
      <c r="B30" s="14">
        <v>2</v>
      </c>
      <c r="C30" s="16" t="s">
        <v>26</v>
      </c>
      <c r="D30" s="12"/>
      <c r="E30" s="12"/>
      <c r="F30" s="12"/>
      <c r="G30" s="12"/>
      <c r="H30" s="12"/>
      <c r="I30" s="12"/>
      <c r="J30" s="12"/>
      <c r="K30" s="12"/>
      <c r="L30" s="12"/>
      <c r="M30" s="12"/>
      <c r="N30" s="12"/>
      <c r="O30" s="12"/>
      <c r="P30" s="12"/>
      <c r="Q30" s="12"/>
      <c r="R30" s="13"/>
      <c r="S30" s="13"/>
      <c r="T30" s="13"/>
      <c r="U30" s="13"/>
      <c r="V30" s="13"/>
      <c r="W30" s="13"/>
      <c r="X30" s="13"/>
      <c r="Y30" s="13"/>
      <c r="Z30" s="13"/>
      <c r="AA30" s="13"/>
      <c r="AB30" s="13"/>
      <c r="AC30" s="13"/>
      <c r="AD30" s="13"/>
      <c r="AE30" s="13"/>
      <c r="AF30" s="13"/>
      <c r="AG30" s="13"/>
      <c r="AH30" s="13"/>
      <c r="AI30" s="13"/>
    </row>
    <row r="31" spans="1:35" ht="19.5" customHeight="1">
      <c r="A31" s="96"/>
      <c r="B31" s="94"/>
      <c r="C31" s="91"/>
      <c r="D31" s="12"/>
      <c r="E31" s="12"/>
      <c r="F31" s="12"/>
      <c r="G31" s="12"/>
      <c r="H31" s="12"/>
      <c r="I31" s="12"/>
      <c r="J31" s="12"/>
      <c r="K31" s="12"/>
      <c r="L31" s="12"/>
      <c r="M31" s="12"/>
      <c r="N31" s="12"/>
      <c r="O31" s="12"/>
      <c r="P31" s="12"/>
      <c r="Q31" s="12"/>
      <c r="R31" s="13"/>
      <c r="S31" s="13"/>
      <c r="T31" s="13"/>
      <c r="U31" s="13"/>
      <c r="V31" s="13"/>
      <c r="W31" s="13"/>
      <c r="X31" s="13"/>
      <c r="Y31" s="13"/>
      <c r="Z31" s="13"/>
      <c r="AA31" s="13"/>
      <c r="AB31" s="13"/>
      <c r="AC31" s="13"/>
      <c r="AD31" s="13"/>
      <c r="AE31" s="13"/>
      <c r="AF31" s="13"/>
      <c r="AG31" s="13"/>
      <c r="AH31" s="13"/>
      <c r="AI31" s="13"/>
    </row>
    <row r="32" spans="1:35" ht="19.5" customHeight="1">
      <c r="A32" s="17"/>
      <c r="B32" s="97" t="s">
        <v>27</v>
      </c>
      <c r="C32" s="89"/>
      <c r="D32" s="12"/>
      <c r="E32" s="12"/>
      <c r="F32" s="12"/>
      <c r="G32" s="12"/>
      <c r="H32" s="12"/>
      <c r="I32" s="12"/>
      <c r="J32" s="12"/>
      <c r="K32" s="12"/>
      <c r="L32" s="12"/>
      <c r="M32" s="12"/>
      <c r="N32" s="12"/>
      <c r="O32" s="12"/>
      <c r="P32" s="12"/>
      <c r="Q32" s="12"/>
      <c r="R32" s="13"/>
      <c r="S32" s="13"/>
      <c r="T32" s="13"/>
      <c r="U32" s="13"/>
      <c r="V32" s="13"/>
      <c r="W32" s="13"/>
      <c r="X32" s="13"/>
      <c r="Y32" s="13"/>
      <c r="Z32" s="13"/>
      <c r="AA32" s="13"/>
      <c r="AB32" s="13"/>
      <c r="AC32" s="13"/>
      <c r="AD32" s="13"/>
      <c r="AE32" s="13"/>
      <c r="AF32" s="13"/>
      <c r="AG32" s="13"/>
      <c r="AH32" s="13"/>
      <c r="AI32" s="13"/>
    </row>
    <row r="33" spans="1:35" ht="39.75" customHeight="1">
      <c r="A33" s="2" t="s">
        <v>1</v>
      </c>
      <c r="B33" s="88" t="s">
        <v>28</v>
      </c>
      <c r="C33" s="89"/>
      <c r="D33" s="12"/>
      <c r="E33" s="12"/>
      <c r="F33" s="12"/>
      <c r="G33" s="12"/>
      <c r="H33" s="12"/>
      <c r="I33" s="12"/>
      <c r="J33" s="12"/>
      <c r="K33" s="12"/>
      <c r="L33" s="12"/>
      <c r="M33" s="12"/>
      <c r="N33" s="12"/>
      <c r="O33" s="12"/>
      <c r="P33" s="12"/>
      <c r="Q33" s="12"/>
      <c r="R33" s="13"/>
      <c r="S33" s="13"/>
      <c r="T33" s="13"/>
      <c r="U33" s="13"/>
      <c r="V33" s="13"/>
      <c r="W33" s="13"/>
      <c r="X33" s="13"/>
      <c r="Y33" s="13"/>
      <c r="Z33" s="13"/>
      <c r="AA33" s="13"/>
      <c r="AB33" s="13"/>
      <c r="AC33" s="13"/>
      <c r="AD33" s="13"/>
      <c r="AE33" s="13"/>
      <c r="AF33" s="13"/>
      <c r="AG33" s="13"/>
      <c r="AH33" s="13"/>
      <c r="AI33" s="13"/>
    </row>
    <row r="34" spans="1:35" ht="39.75" customHeight="1">
      <c r="A34" s="2" t="s">
        <v>1</v>
      </c>
      <c r="B34" s="88" t="s">
        <v>29</v>
      </c>
      <c r="C34" s="89"/>
      <c r="D34" s="12"/>
      <c r="E34" s="12"/>
      <c r="F34" s="12"/>
      <c r="G34" s="12"/>
      <c r="H34" s="12"/>
      <c r="I34" s="12"/>
      <c r="J34" s="12"/>
      <c r="K34" s="12"/>
      <c r="L34" s="12"/>
      <c r="M34" s="12"/>
      <c r="N34" s="12"/>
      <c r="O34" s="12"/>
      <c r="P34" s="12"/>
      <c r="Q34" s="12"/>
      <c r="R34" s="13"/>
      <c r="S34" s="13"/>
      <c r="T34" s="13"/>
      <c r="U34" s="13"/>
      <c r="V34" s="13"/>
      <c r="W34" s="13"/>
      <c r="X34" s="13"/>
      <c r="Y34" s="13"/>
      <c r="Z34" s="13"/>
      <c r="AA34" s="13"/>
      <c r="AB34" s="13"/>
      <c r="AC34" s="13"/>
      <c r="AD34" s="13"/>
      <c r="AE34" s="13"/>
      <c r="AF34" s="13"/>
      <c r="AG34" s="13"/>
      <c r="AH34" s="13"/>
      <c r="AI34" s="13"/>
    </row>
    <row r="35" spans="1:35" ht="39.75" customHeight="1">
      <c r="A35" s="2" t="s">
        <v>1</v>
      </c>
      <c r="B35" s="88" t="s">
        <v>30</v>
      </c>
      <c r="C35" s="89"/>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row>
    <row r="36" spans="1:35" ht="39.75" customHeight="1">
      <c r="A36" s="2" t="s">
        <v>1</v>
      </c>
      <c r="B36" s="88" t="s">
        <v>31</v>
      </c>
      <c r="C36" s="89"/>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row>
    <row r="37" spans="1:35" ht="60" customHeight="1">
      <c r="A37" s="2" t="s">
        <v>1</v>
      </c>
      <c r="B37" s="88" t="s">
        <v>32</v>
      </c>
      <c r="C37" s="89"/>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row>
    <row r="38" spans="1:35" ht="39.75" customHeight="1">
      <c r="A38" s="2" t="s">
        <v>1</v>
      </c>
      <c r="B38" s="88" t="s">
        <v>33</v>
      </c>
      <c r="C38" s="89"/>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row>
    <row r="39" spans="1:35" ht="23.25" customHeight="1">
      <c r="A39" s="2" t="s">
        <v>1</v>
      </c>
      <c r="B39" s="92" t="s">
        <v>34</v>
      </c>
      <c r="C39" s="89"/>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ht="75.75" customHeight="1">
      <c r="A40" s="2" t="s">
        <v>1</v>
      </c>
      <c r="B40" s="88" t="s">
        <v>35</v>
      </c>
      <c r="C40" s="89"/>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35" ht="39.75" customHeight="1">
      <c r="A41" s="2" t="s">
        <v>1</v>
      </c>
      <c r="B41" s="88" t="s">
        <v>36</v>
      </c>
      <c r="C41" s="89"/>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35" ht="19.5" customHeight="1">
      <c r="A42" s="93"/>
      <c r="B42" s="94"/>
      <c r="C42" s="9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5" ht="23.25" customHeight="1">
      <c r="A43" s="11"/>
      <c r="B43" s="95" t="s">
        <v>37</v>
      </c>
      <c r="C43" s="89"/>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35" ht="39.75" customHeight="1">
      <c r="A44" s="2" t="s">
        <v>1</v>
      </c>
      <c r="B44" s="88" t="s">
        <v>38</v>
      </c>
      <c r="C44" s="89"/>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35" ht="39.75" customHeight="1">
      <c r="A45" s="2" t="s">
        <v>1</v>
      </c>
      <c r="B45" s="88" t="s">
        <v>39</v>
      </c>
      <c r="C45" s="89"/>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35" ht="19.5" customHeight="1">
      <c r="A46" s="2" t="s">
        <v>1</v>
      </c>
      <c r="B46" s="88" t="s">
        <v>40</v>
      </c>
      <c r="C46" s="89"/>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1:35" ht="39.75" customHeight="1">
      <c r="A47" s="18" t="s">
        <v>1</v>
      </c>
      <c r="B47" s="90" t="s">
        <v>41</v>
      </c>
      <c r="C47" s="9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1:35" ht="19.5" customHeight="1">
      <c r="A48" s="2" t="s">
        <v>1</v>
      </c>
      <c r="B48" s="88" t="s">
        <v>42</v>
      </c>
      <c r="C48" s="89"/>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row r="49" spans="1:35" ht="60" customHeight="1">
      <c r="A49" s="2" t="s">
        <v>1</v>
      </c>
      <c r="B49" s="88" t="s">
        <v>43</v>
      </c>
      <c r="C49" s="89"/>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spans="1:35" ht="79.5" customHeight="1">
      <c r="A50" s="2" t="s">
        <v>1</v>
      </c>
      <c r="B50" s="88" t="s">
        <v>44</v>
      </c>
      <c r="C50" s="89"/>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row>
    <row r="51" spans="1:35" ht="60" customHeight="1">
      <c r="A51" s="2" t="s">
        <v>1</v>
      </c>
      <c r="B51" s="88" t="s">
        <v>45</v>
      </c>
      <c r="C51" s="89"/>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1:35" ht="60" customHeight="1">
      <c r="A52" s="18" t="s">
        <v>1</v>
      </c>
      <c r="B52" s="90" t="s">
        <v>46</v>
      </c>
      <c r="C52" s="9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row r="53" spans="1:35" ht="79.5" customHeight="1">
      <c r="A53" s="2" t="s">
        <v>1</v>
      </c>
      <c r="B53" s="88" t="s">
        <v>47</v>
      </c>
      <c r="C53" s="89"/>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row r="54" spans="1:35" ht="97.5" customHeight="1">
      <c r="A54" s="2" t="s">
        <v>1</v>
      </c>
      <c r="B54" s="88" t="s">
        <v>48</v>
      </c>
      <c r="C54" s="89"/>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row>
    <row r="55" spans="1:35" ht="39.75" customHeight="1">
      <c r="A55" s="2" t="s">
        <v>1</v>
      </c>
      <c r="B55" s="88" t="s">
        <v>49</v>
      </c>
      <c r="C55" s="89"/>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row>
    <row r="56" spans="1:35" ht="60" customHeight="1">
      <c r="A56" s="2" t="s">
        <v>1</v>
      </c>
      <c r="B56" s="88" t="s">
        <v>50</v>
      </c>
      <c r="C56" s="89"/>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row>
    <row r="57" spans="1:35" ht="60" customHeight="1">
      <c r="A57" s="2" t="s">
        <v>1</v>
      </c>
      <c r="B57" s="88" t="s">
        <v>51</v>
      </c>
      <c r="C57" s="89"/>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row>
    <row r="58" spans="1:35" ht="23.25" customHeight="1">
      <c r="A58" s="11"/>
      <c r="B58" s="109" t="s">
        <v>52</v>
      </c>
      <c r="C58" s="89"/>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row>
    <row r="59" spans="1:35" ht="23.25" customHeight="1">
      <c r="A59" s="100"/>
      <c r="B59" s="94"/>
      <c r="C59" s="9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spans="1:35" ht="23.25" customHeight="1">
      <c r="A60" s="2"/>
      <c r="B60" s="97" t="s">
        <v>53</v>
      </c>
      <c r="C60" s="89"/>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row>
    <row r="61" spans="1:35" ht="60" customHeight="1">
      <c r="A61" s="2" t="s">
        <v>1</v>
      </c>
      <c r="B61" s="88" t="s">
        <v>54</v>
      </c>
      <c r="C61" s="89"/>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spans="1:35" ht="14.25" customHeight="1">
      <c r="A62" s="19" t="s">
        <v>1</v>
      </c>
      <c r="B62" s="107" t="s">
        <v>55</v>
      </c>
      <c r="C62" s="108"/>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row>
    <row r="63" spans="1:35" ht="14.25" customHeight="1">
      <c r="A63" s="20"/>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spans="1:35" ht="14.25" customHeight="1">
      <c r="A64" s="20"/>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row>
    <row r="65" spans="1:35" ht="14.25" customHeight="1">
      <c r="A65" s="20"/>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row>
    <row r="66" spans="1:35" ht="14.25" customHeight="1">
      <c r="A66" s="20"/>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row>
    <row r="67" spans="1:35" ht="14.25" customHeight="1">
      <c r="A67" s="20"/>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row>
    <row r="68" spans="1:35" ht="14.25" customHeight="1">
      <c r="A68" s="20"/>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row>
    <row r="69" spans="1:35" ht="14.25" customHeight="1">
      <c r="A69" s="20"/>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row>
    <row r="70" spans="1:35" ht="14.25" customHeight="1">
      <c r="A70" s="20"/>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row>
    <row r="71" spans="1:35" ht="14.25" customHeight="1">
      <c r="A71" s="20"/>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1:35" ht="14.25" customHeight="1">
      <c r="A72" s="20"/>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row>
    <row r="73" spans="1:35" ht="14.25" customHeight="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row>
    <row r="74" spans="1:35" ht="14.25" customHeight="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spans="1:35" ht="14.25" customHeight="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row>
    <row r="76" spans="1:35" ht="14.25" customHeight="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spans="1:35" ht="14.25" customHeight="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spans="1:35" ht="14.25" customHeight="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row>
    <row r="79" spans="1:35" ht="14.25" customHeight="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row>
    <row r="80" spans="1:35" ht="14.25" customHeight="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row>
    <row r="81" spans="4:35" ht="14.25" customHeight="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row>
    <row r="82" spans="4:35" ht="14.25" customHeight="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row>
    <row r="83" spans="4:35" ht="14.25" customHeight="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row>
    <row r="84" spans="4:35" ht="14.25" customHeight="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row>
    <row r="85" spans="4:35" ht="14.25" customHeight="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row>
    <row r="86" spans="4:35" ht="14.25" customHeight="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row>
    <row r="87" spans="4:35" ht="14.25" customHeight="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row>
    <row r="88" spans="4:35" ht="14.25" customHeight="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row>
    <row r="89" spans="4:35" ht="14.25" customHeight="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row>
    <row r="90" spans="4:35" ht="14.25" customHeight="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row>
    <row r="91" spans="4:35" ht="14.25" customHeight="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row>
    <row r="92" spans="4:35" ht="14.25" customHeight="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row>
    <row r="93" spans="4:35" ht="14.25" customHeight="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row>
    <row r="94" spans="4:35" ht="14.25" customHeight="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row>
    <row r="95" spans="4:35" ht="14.25" customHeight="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row>
    <row r="96" spans="4:35" ht="14.25" customHeight="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row>
    <row r="97" spans="4:35" ht="14.25" customHeight="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row>
    <row r="98" spans="4:35" ht="14.25" customHeight="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row>
    <row r="99" spans="4:35" ht="14.25" customHeight="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row>
    <row r="100" spans="4:35" ht="14.25" customHeight="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row>
    <row r="101" spans="4:35" ht="14.25" customHeight="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row>
    <row r="102" spans="4:35" ht="14.25" customHeight="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row>
    <row r="103" spans="4:35" ht="14.25" customHeight="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row>
    <row r="104" spans="4:35" ht="14.25" customHeight="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row>
    <row r="105" spans="4:35" ht="14.25" customHeight="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row>
    <row r="106" spans="4:35" ht="14.25" customHeight="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4:35" ht="14.25" customHeight="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4:35" ht="14.25" customHeight="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4:35" ht="14.25" customHeight="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4:35" ht="14.25" customHeight="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row>
    <row r="111" spans="4:35" ht="14.25" customHeight="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row>
    <row r="112" spans="4:35" ht="14.25" customHeight="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row>
    <row r="113" spans="4:35" ht="14.25" customHeight="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row>
    <row r="114" spans="4:35" ht="14.25" customHeight="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row>
    <row r="115" spans="4:35" ht="14.25" customHeight="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row>
    <row r="116" spans="4:35" ht="14.25" customHeight="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row>
    <row r="117" spans="4:35" ht="14.25" customHeight="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row>
    <row r="118" spans="4:35" ht="14.25" customHeight="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row>
    <row r="119" spans="4:35" ht="14.25" customHeight="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row>
    <row r="120" spans="4:35" ht="14.25" customHeight="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row>
    <row r="121" spans="4:35" ht="14.25" customHeight="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row>
    <row r="122" spans="4:35" ht="14.25" customHeight="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row>
    <row r="123" spans="4:35" ht="14.25" customHeight="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row>
    <row r="124" spans="4:35" ht="14.25" customHeight="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row>
    <row r="125" spans="4:35" ht="14.25" customHeight="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row>
    <row r="126" spans="4:35" ht="14.25" customHeight="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row>
    <row r="127" spans="4:35" ht="14.25" customHeight="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row>
    <row r="128" spans="4:35" ht="14.25" customHeight="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row>
    <row r="129" spans="4:35" ht="14.25" customHeight="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row>
    <row r="130" spans="4:35" ht="14.25" customHeight="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row>
    <row r="131" spans="4:35" ht="14.25" customHeight="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row>
    <row r="132" spans="4:35" ht="14.25" customHeight="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row>
    <row r="133" spans="4:35" ht="14.25" customHeight="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row>
    <row r="134" spans="4:35" ht="14.25" customHeight="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row>
    <row r="135" spans="4:35" ht="14.25" customHeight="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row>
    <row r="136" spans="4:35" ht="14.25" customHeight="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row>
    <row r="137" spans="4:35" ht="14.25" customHeight="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row>
    <row r="138" spans="4:35" ht="14.25" customHeight="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row>
    <row r="139" spans="4:35" ht="14.25" customHeight="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row>
    <row r="140" spans="4:35" ht="14.25" customHeight="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row>
    <row r="141" spans="4:35" ht="14.25" customHeight="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row>
    <row r="142" spans="4:35" ht="14.25" customHeight="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row>
    <row r="143" spans="4:35" ht="14.25" customHeight="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row>
    <row r="144" spans="4:35" ht="14.25" customHeight="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row>
    <row r="145" spans="4:35" ht="14.25" customHeight="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row>
    <row r="146" spans="4:35" ht="14.25" customHeight="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row>
    <row r="147" spans="4:35" ht="14.25" customHeight="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row>
    <row r="148" spans="4:35" ht="14.25" customHeight="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row>
    <row r="149" spans="4:35" ht="14.25" customHeight="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row>
    <row r="150" spans="4:35" ht="14.25" customHeight="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row>
    <row r="151" spans="4:35" ht="14.25" customHeight="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row>
    <row r="152" spans="4:35" ht="14.25" customHeight="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row>
    <row r="153" spans="4:35" ht="14.25" customHeight="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row>
    <row r="154" spans="4:35" ht="14.25" customHeight="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row>
    <row r="155" spans="4:35" ht="14.25" customHeight="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row>
    <row r="156" spans="4:35" ht="14.25" customHeight="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row>
    <row r="157" spans="4:35" ht="14.25" customHeight="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row>
    <row r="158" spans="4:35" ht="14.25" customHeight="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row>
    <row r="159" spans="4:35" ht="14.25" customHeight="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row>
    <row r="160" spans="4:35" ht="14.25" customHeight="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row>
    <row r="161" spans="4:35" ht="14.25" customHeight="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row>
    <row r="162" spans="4:35" ht="14.25" customHeight="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row>
    <row r="163" spans="4:35" ht="14.25" customHeight="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row>
    <row r="164" spans="4:35" ht="14.25" customHeight="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row>
    <row r="165" spans="4:35" ht="14.25" customHeight="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row>
    <row r="166" spans="4:35" ht="14.25" customHeight="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row>
    <row r="167" spans="4:35" ht="14.25" customHeight="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row>
    <row r="168" spans="4:35" ht="14.25" customHeight="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row>
    <row r="169" spans="4:35" ht="14.25" customHeight="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row>
    <row r="170" spans="4:35" ht="14.25" customHeight="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row>
    <row r="171" spans="4:35" ht="14.25" customHeight="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row>
    <row r="172" spans="4:35" ht="14.25" customHeight="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row>
    <row r="173" spans="4:35" ht="14.25" customHeight="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row>
    <row r="174" spans="4:35" ht="14.25" customHeight="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row>
    <row r="175" spans="4:35" ht="14.25" customHeight="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row>
    <row r="176" spans="4:35" ht="14.25" customHeight="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row>
    <row r="177" spans="4:35" ht="14.25" customHeight="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row>
    <row r="178" spans="4:35" ht="14.25" customHeight="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row>
    <row r="179" spans="4:35" ht="14.25" customHeight="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row>
    <row r="180" spans="4:35" ht="14.25" customHeight="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row>
    <row r="181" spans="4:35" ht="14.25" customHeight="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row>
    <row r="182" spans="4:35" ht="14.25" customHeight="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row>
    <row r="183" spans="4:35" ht="14.25" customHeight="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row>
    <row r="184" spans="4:35" ht="14.25" customHeight="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row>
    <row r="185" spans="4:35" ht="14.25" customHeight="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row>
    <row r="186" spans="4:35" ht="14.25" customHeight="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row>
    <row r="187" spans="4:35" ht="14.25" customHeight="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row>
    <row r="188" spans="4:35" ht="14.25" customHeight="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row>
    <row r="189" spans="4:35" ht="14.25" customHeight="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row>
    <row r="190" spans="4:35" ht="14.25" customHeight="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row>
    <row r="191" spans="4:35" ht="14.25" customHeight="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row>
    <row r="192" spans="4:35" ht="14.25" customHeight="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row>
    <row r="193" spans="4:35" ht="14.25" customHeight="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row>
    <row r="194" spans="4:35" ht="14.25" customHeight="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row>
    <row r="195" spans="4:35" ht="14.25" customHeight="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row>
    <row r="196" spans="4:35" ht="14.25" customHeight="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row>
    <row r="197" spans="4:35" ht="14.25" customHeight="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row>
    <row r="198" spans="4:35" ht="14.25" customHeight="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row>
    <row r="199" spans="4:35" ht="14.25" customHeight="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row>
    <row r="200" spans="4:35" ht="14.25" customHeight="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row>
    <row r="201" spans="4:35" ht="14.25" customHeight="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row>
    <row r="202" spans="4:35" ht="14.25" customHeight="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row>
    <row r="203" spans="4:35" ht="14.25" customHeight="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row>
    <row r="204" spans="4:35" ht="14.25" customHeight="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row>
    <row r="205" spans="4:35" ht="14.25" customHeight="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row>
    <row r="206" spans="4:35" ht="14.25" customHeight="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row>
    <row r="207" spans="4:35" ht="14.25" customHeight="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row>
    <row r="208" spans="4:35" ht="14.25" customHeight="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row>
    <row r="209" spans="4:35" ht="14.25" customHeight="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row>
    <row r="210" spans="4:35" ht="14.25" customHeight="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row>
    <row r="211" spans="4:35" ht="14.25" customHeight="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row>
    <row r="212" spans="4:35" ht="14.25" customHeight="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row>
    <row r="213" spans="4:35" ht="14.25" customHeight="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row>
    <row r="214" spans="4:35" ht="14.25" customHeight="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row>
    <row r="215" spans="4:35" ht="14.25" customHeight="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row>
    <row r="216" spans="4:35" ht="14.25" customHeight="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row>
    <row r="217" spans="4:35" ht="14.25" customHeight="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row>
    <row r="218" spans="4:35" ht="14.25" customHeight="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row>
    <row r="219" spans="4:35" ht="14.25" customHeight="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row>
    <row r="220" spans="4:35" ht="14.25" customHeight="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row>
    <row r="221" spans="4:35" ht="14.25" customHeight="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row>
    <row r="222" spans="4:35" ht="14.25" customHeight="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row>
    <row r="223" spans="4:35" ht="14.25" customHeight="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row>
    <row r="224" spans="4:35" ht="14.25" customHeight="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row>
    <row r="225" spans="4:35" ht="14.25" customHeight="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row>
    <row r="226" spans="4:35" ht="14.25" customHeight="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row>
    <row r="227" spans="4:35" ht="14.25" customHeight="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row>
    <row r="228" spans="4:35" ht="14.25" customHeight="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row>
    <row r="229" spans="4:35" ht="14.25" customHeight="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row>
    <row r="230" spans="4:35" ht="14.25" customHeight="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row>
    <row r="231" spans="4:35" ht="14.25" customHeight="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row>
    <row r="232" spans="4:35" ht="14.25" customHeight="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row>
    <row r="233" spans="4:35" ht="14.25" customHeight="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row>
    <row r="234" spans="4:35" ht="14.25" customHeight="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row>
    <row r="235" spans="4:35" ht="14.25" customHeight="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row>
    <row r="236" spans="4:35" ht="14.25" customHeight="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row>
    <row r="237" spans="4:35" ht="14.25" customHeight="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row>
    <row r="238" spans="4:35" ht="14.25" customHeight="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row>
    <row r="239" spans="4:35" ht="14.25" customHeight="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row>
    <row r="240" spans="4:35" ht="14.25" customHeight="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row>
    <row r="241" spans="4:35" ht="14.25" customHeight="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row>
    <row r="242" spans="4:35" ht="14.25" customHeight="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row>
    <row r="243" spans="4:35" ht="14.25" customHeight="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row>
    <row r="244" spans="4:35" ht="14.25" customHeight="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row>
    <row r="245" spans="4:35" ht="14.25" customHeight="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row>
    <row r="246" spans="4:35" ht="14.25" customHeight="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row>
    <row r="247" spans="4:35" ht="14.25" customHeight="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row>
    <row r="248" spans="4:35" ht="14.25" customHeight="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row>
    <row r="249" spans="4:35" ht="14.25" customHeight="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row>
    <row r="250" spans="4:35" ht="14.25" customHeight="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row>
    <row r="251" spans="4:35" ht="14.25" customHeight="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row>
    <row r="252" spans="4:35" ht="14.25" customHeight="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row>
    <row r="253" spans="4:35" ht="14.25" customHeight="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row>
    <row r="254" spans="4:35" ht="14.25" customHeight="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row>
    <row r="255" spans="4:35" ht="14.25" customHeight="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row>
    <row r="256" spans="4:35" ht="14.25" customHeight="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row>
    <row r="257" spans="4:35" ht="14.25" customHeight="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row>
    <row r="258" spans="4:35" ht="14.25" customHeight="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row>
    <row r="259" spans="4:35" ht="14.25" customHeight="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row>
    <row r="260" spans="4:35" ht="14.25" customHeight="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row>
    <row r="261" spans="4:35" ht="14.25" customHeight="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row>
    <row r="262" spans="4:35" ht="14.25" customHeight="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row>
    <row r="263" spans="4:35" ht="14.25" customHeight="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row>
    <row r="264" spans="4:35" ht="14.25" customHeight="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row>
    <row r="265" spans="4:35" ht="14.25" customHeight="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row>
    <row r="266" spans="4:35" ht="14.25" customHeight="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row>
    <row r="267" spans="4:35" ht="14.25" customHeight="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row>
    <row r="268" spans="4:35" ht="14.25" customHeight="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row>
    <row r="269" spans="4:35" ht="14.25" customHeight="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row>
    <row r="270" spans="4:35" ht="14.25" customHeight="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row>
    <row r="271" spans="4:35" ht="14.25" customHeight="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row>
    <row r="272" spans="4:35" ht="14.25" customHeight="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row>
    <row r="273" spans="4:35" ht="14.25" customHeight="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row>
    <row r="274" spans="4:35" ht="14.25" customHeight="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row>
    <row r="275" spans="4:35" ht="14.25" customHeight="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row>
    <row r="276" spans="4:35" ht="14.25" customHeight="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row>
    <row r="277" spans="4:35" ht="14.25" customHeight="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row>
    <row r="278" spans="4:35" ht="14.25" customHeight="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row>
    <row r="279" spans="4:35" ht="14.25" customHeight="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row>
    <row r="280" spans="4:35" ht="14.25" customHeight="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row>
    <row r="281" spans="4:35" ht="14.25" customHeight="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row>
    <row r="282" spans="4:35" ht="14.25" customHeight="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row>
    <row r="283" spans="4:35" ht="14.25" customHeight="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row>
    <row r="284" spans="4:35" ht="14.25" customHeight="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row>
    <row r="285" spans="4:35" ht="14.25" customHeight="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row>
    <row r="286" spans="4:35" ht="14.25" customHeight="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row>
    <row r="287" spans="4:35" ht="14.25" customHeight="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row>
    <row r="288" spans="4:35" ht="14.25" customHeight="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row>
    <row r="289" spans="4:35" ht="14.25" customHeight="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row>
    <row r="290" spans="4:35" ht="14.25" customHeight="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row>
    <row r="291" spans="4:35" ht="14.25" customHeight="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row>
    <row r="292" spans="4:35" ht="14.25" customHeight="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row>
    <row r="293" spans="4:35" ht="14.25" customHeight="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row>
    <row r="294" spans="4:35" ht="14.25" customHeight="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row>
    <row r="295" spans="4:35" ht="14.25" customHeight="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row>
    <row r="296" spans="4:35" ht="14.25" customHeight="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row>
    <row r="297" spans="4:35" ht="14.25" customHeight="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row>
    <row r="298" spans="4:35" ht="14.25" customHeight="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row>
    <row r="299" spans="4:35" ht="14.25" customHeight="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row>
    <row r="300" spans="4:35" ht="14.25" customHeight="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row>
    <row r="301" spans="4:35" ht="14.25" customHeight="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row>
    <row r="302" spans="4:35" ht="14.25" customHeight="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row>
    <row r="303" spans="4:35" ht="14.25" customHeight="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row>
    <row r="304" spans="4:35" ht="14.25" customHeight="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row>
    <row r="305" spans="4:35" ht="14.25" customHeight="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row>
    <row r="306" spans="4:35" ht="14.25" customHeight="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row>
    <row r="307" spans="4:35" ht="14.25" customHeight="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row>
    <row r="308" spans="4:35" ht="14.25" customHeight="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row>
    <row r="309" spans="4:35" ht="14.25" customHeight="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row>
    <row r="310" spans="4:35" ht="14.25" customHeight="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row>
    <row r="311" spans="4:35" ht="14.25" customHeight="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row>
    <row r="312" spans="4:35" ht="14.25" customHeight="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row>
    <row r="313" spans="4:35" ht="14.25" customHeight="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row>
    <row r="314" spans="4:35" ht="14.25" customHeight="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row>
    <row r="315" spans="4:35" ht="14.25" customHeight="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row>
    <row r="316" spans="4:35" ht="14.25" customHeight="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row>
    <row r="317" spans="4:35" ht="14.25" customHeight="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row>
    <row r="318" spans="4:35" ht="14.25" customHeight="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row>
    <row r="319" spans="4:35" ht="14.25" customHeight="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row>
    <row r="320" spans="4:35" ht="14.25" customHeight="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row>
    <row r="321" spans="4:35" ht="14.25" customHeight="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row>
    <row r="322" spans="4:35" ht="14.25" customHeight="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row>
    <row r="323" spans="4:35" ht="14.25" customHeight="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row>
    <row r="324" spans="4:35" ht="14.25" customHeight="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row>
    <row r="325" spans="4:35" ht="14.25" customHeight="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row>
    <row r="326" spans="4:35" ht="14.25" customHeight="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row>
    <row r="327" spans="4:35" ht="14.25" customHeight="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row>
    <row r="328" spans="4:35" ht="14.25" customHeight="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row>
    <row r="329" spans="4:35" ht="14.25" customHeight="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row>
    <row r="330" spans="4:35" ht="14.25" customHeight="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row>
    <row r="331" spans="4:35" ht="14.25" customHeight="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row>
    <row r="332" spans="4:35" ht="14.25" customHeight="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row>
    <row r="333" spans="4:35" ht="14.25" customHeight="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row>
    <row r="334" spans="4:35" ht="14.25" customHeight="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row>
    <row r="335" spans="4:35" ht="14.25" customHeight="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row>
    <row r="336" spans="4:35" ht="14.25" customHeight="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row>
    <row r="337" spans="4:35" ht="14.25" customHeight="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row>
    <row r="338" spans="4:35" ht="14.25" customHeight="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row>
    <row r="339" spans="4:35" ht="14.25" customHeight="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row>
    <row r="340" spans="4:35" ht="14.25" customHeight="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row>
    <row r="341" spans="4:35" ht="14.25" customHeight="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row>
    <row r="342" spans="4:35" ht="14.25" customHeight="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row>
    <row r="343" spans="4:35" ht="14.25" customHeight="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row>
    <row r="344" spans="4:35" ht="14.25" customHeight="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row>
    <row r="345" spans="4:35" ht="14.25" customHeight="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row>
    <row r="346" spans="4:35" ht="14.25" customHeight="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row>
    <row r="347" spans="4:35" ht="14.25" customHeight="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row>
    <row r="348" spans="4:35" ht="14.25" customHeight="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row>
    <row r="349" spans="4:35" ht="14.25" customHeight="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row>
    <row r="350" spans="4:35" ht="14.25" customHeight="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row>
    <row r="351" spans="4:35" ht="14.25" customHeight="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row>
    <row r="352" spans="4:35" ht="14.25" customHeight="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row>
    <row r="353" spans="4:35" ht="14.25" customHeight="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row>
    <row r="354" spans="4:35" ht="14.25" customHeight="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row>
    <row r="355" spans="4:35" ht="14.25" customHeight="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row>
    <row r="356" spans="4:35" ht="14.25" customHeight="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row>
    <row r="357" spans="4:35" ht="14.25" customHeight="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row>
    <row r="358" spans="4:35" ht="14.25" customHeight="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row>
    <row r="359" spans="4:35" ht="14.25" customHeight="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row>
    <row r="360" spans="4:35" ht="14.25" customHeight="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row>
    <row r="361" spans="4:35" ht="14.25" customHeight="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row>
    <row r="362" spans="4:35" ht="14.25" customHeight="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row>
    <row r="363" spans="4:35" ht="14.25" customHeight="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row>
    <row r="364" spans="4:35" ht="14.25" customHeight="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row>
    <row r="365" spans="4:35" ht="14.25" customHeight="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row>
    <row r="366" spans="4:35" ht="14.25" customHeight="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row>
    <row r="367" spans="4:35" ht="14.25" customHeight="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row>
    <row r="368" spans="4:35" ht="14.25" customHeight="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row>
    <row r="369" spans="4:35" ht="14.25" customHeight="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row>
    <row r="370" spans="4:35" ht="14.25" customHeight="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row>
    <row r="371" spans="4:35" ht="14.25" customHeight="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row>
    <row r="372" spans="4:35" ht="14.25" customHeight="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row>
    <row r="373" spans="4:35" ht="14.25" customHeight="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row>
    <row r="374" spans="4:35" ht="14.25" customHeight="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row>
    <row r="375" spans="4:35" ht="14.25" customHeight="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row>
    <row r="376" spans="4:35" ht="14.25" customHeight="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row>
    <row r="377" spans="4:35" ht="14.25" customHeight="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row>
    <row r="378" spans="4:35" ht="14.25" customHeight="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row>
    <row r="379" spans="4:35" ht="14.25" customHeight="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row>
    <row r="380" spans="4:35" ht="14.25" customHeight="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row>
    <row r="381" spans="4:35" ht="14.25" customHeight="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row>
    <row r="382" spans="4:35" ht="14.25" customHeight="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row>
    <row r="383" spans="4:35" ht="14.25" customHeight="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row>
    <row r="384" spans="4:35" ht="14.25" customHeight="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row>
    <row r="385" spans="4:35" ht="14.25" customHeight="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row>
    <row r="386" spans="4:35" ht="14.25" customHeight="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row>
    <row r="387" spans="4:35" ht="14.25" customHeight="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row>
    <row r="388" spans="4:35" ht="14.25" customHeight="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row>
    <row r="389" spans="4:35" ht="14.25" customHeight="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row>
    <row r="390" spans="4:35" ht="14.25" customHeight="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row>
    <row r="391" spans="4:35" ht="14.25" customHeight="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row>
    <row r="392" spans="4:35" ht="14.25" customHeight="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row>
    <row r="393" spans="4:35" ht="14.25" customHeight="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row>
    <row r="394" spans="4:35" ht="14.25" customHeight="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row>
    <row r="395" spans="4:35" ht="14.25" customHeight="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row>
    <row r="396" spans="4:35" ht="14.25" customHeight="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row>
    <row r="397" spans="4:35" ht="14.25" customHeight="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row>
    <row r="398" spans="4:35" ht="14.25" customHeight="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row>
    <row r="399" spans="4:35" ht="14.25" customHeight="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row>
    <row r="400" spans="4:35" ht="14.25" customHeight="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row>
    <row r="401" spans="4:35" ht="14.25" customHeight="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row>
    <row r="402" spans="4:35" ht="14.25" customHeight="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row>
    <row r="403" spans="4:35" ht="14.25" customHeight="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row>
    <row r="404" spans="4:35" ht="14.25" customHeight="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row>
    <row r="405" spans="4:35" ht="14.25" customHeight="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row>
    <row r="406" spans="4:35" ht="14.25" customHeight="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row>
    <row r="407" spans="4:35" ht="14.25" customHeight="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row>
    <row r="408" spans="4:35" ht="14.25" customHeight="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row>
    <row r="409" spans="4:35" ht="14.25" customHeight="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row>
    <row r="410" spans="4:35" ht="14.25" customHeight="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row>
    <row r="411" spans="4:35" ht="14.25" customHeight="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row>
    <row r="412" spans="4:35" ht="14.25" customHeight="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row>
    <row r="413" spans="4:35" ht="14.25" customHeight="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row>
    <row r="414" spans="4:35" ht="14.25" customHeight="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row>
    <row r="415" spans="4:35" ht="14.25" customHeight="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row>
    <row r="416" spans="4:35" ht="14.25" customHeight="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row>
    <row r="417" spans="4:35" ht="14.25" customHeight="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row>
    <row r="418" spans="4:35" ht="14.25" customHeight="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row>
    <row r="419" spans="4:35" ht="14.25" customHeight="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row>
    <row r="420" spans="4:35" ht="14.25" customHeight="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row>
    <row r="421" spans="4:35" ht="14.25" customHeight="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row>
    <row r="422" spans="4:35" ht="14.25" customHeight="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row>
    <row r="423" spans="4:35" ht="14.25" customHeight="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row>
    <row r="424" spans="4:35" ht="14.25" customHeight="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row>
    <row r="425" spans="4:35" ht="14.25" customHeight="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row>
    <row r="426" spans="4:35" ht="14.25" customHeight="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row>
    <row r="427" spans="4:35" ht="14.25" customHeight="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row>
    <row r="428" spans="4:35" ht="14.25" customHeight="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row>
    <row r="429" spans="4:35" ht="14.25" customHeight="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row>
    <row r="430" spans="4:35" ht="14.25" customHeight="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row>
    <row r="431" spans="4:35" ht="14.25" customHeight="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row>
    <row r="432" spans="4:35" ht="14.25" customHeight="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row>
    <row r="433" spans="4:35" ht="14.25" customHeight="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row>
    <row r="434" spans="4:35" ht="14.25" customHeight="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row>
    <row r="435" spans="4:35" ht="14.25" customHeight="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row>
    <row r="436" spans="4:35" ht="14.25" customHeight="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row>
    <row r="437" spans="4:35" ht="14.25" customHeight="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row>
    <row r="438" spans="4:35" ht="14.25" customHeight="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row>
    <row r="439" spans="4:35" ht="14.25" customHeight="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row>
    <row r="440" spans="4:35" ht="14.25" customHeight="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row>
    <row r="441" spans="4:35" ht="14.25" customHeight="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row>
    <row r="442" spans="4:35" ht="14.25" customHeight="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row>
    <row r="443" spans="4:35" ht="14.25" customHeight="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row>
    <row r="444" spans="4:35" ht="14.25" customHeight="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row>
    <row r="445" spans="4:35" ht="14.25" customHeight="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row>
    <row r="446" spans="4:35" ht="14.25" customHeight="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row>
    <row r="447" spans="4:35" ht="14.25" customHeight="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row>
    <row r="448" spans="4:35" ht="14.25" customHeight="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row>
    <row r="449" spans="4:35" ht="14.25" customHeight="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row>
    <row r="450" spans="4:35" ht="14.25" customHeight="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row>
    <row r="451" spans="4:35" ht="14.25" customHeight="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row>
    <row r="452" spans="4:35" ht="14.25" customHeight="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row>
    <row r="453" spans="4:35" ht="14.25" customHeight="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row>
    <row r="454" spans="4:35" ht="14.25" customHeight="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row>
    <row r="455" spans="4:35" ht="14.25" customHeight="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row>
    <row r="456" spans="4:35" ht="14.25" customHeight="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row>
    <row r="457" spans="4:35" ht="14.25" customHeight="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row>
    <row r="458" spans="4:35" ht="14.25" customHeight="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row>
    <row r="459" spans="4:35" ht="14.25" customHeight="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row>
    <row r="460" spans="4:35" ht="14.25" customHeight="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row>
    <row r="461" spans="4:35" ht="14.25" customHeight="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row>
    <row r="462" spans="4:35" ht="14.25" customHeight="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row>
    <row r="463" spans="4:35" ht="14.25" customHeight="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row>
    <row r="464" spans="4:35" ht="14.25" customHeight="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row>
    <row r="465" spans="4:35" ht="14.25" customHeight="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row>
    <row r="466" spans="4:35" ht="14.25" customHeight="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row>
    <row r="467" spans="4:35" ht="14.25" customHeight="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row>
    <row r="468" spans="4:35" ht="14.25" customHeight="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row>
    <row r="469" spans="4:35" ht="14.25" customHeight="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row>
    <row r="470" spans="4:35" ht="14.25" customHeight="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row>
    <row r="471" spans="4:35" ht="14.25" customHeight="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row>
    <row r="472" spans="4:35" ht="14.25" customHeight="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row>
    <row r="473" spans="4:35" ht="14.25" customHeight="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row>
    <row r="474" spans="4:35" ht="14.25" customHeight="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row>
    <row r="475" spans="4:35" ht="14.25" customHeight="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row>
    <row r="476" spans="4:35" ht="14.25" customHeight="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row>
    <row r="477" spans="4:35" ht="14.25" customHeight="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row>
    <row r="478" spans="4:35" ht="14.25" customHeight="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row>
    <row r="479" spans="4:35" ht="14.25" customHeight="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row>
    <row r="480" spans="4:35" ht="14.25" customHeight="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row>
    <row r="481" spans="4:35" ht="14.25" customHeight="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row>
    <row r="482" spans="4:35" ht="14.25" customHeight="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row>
    <row r="483" spans="4:35" ht="14.25" customHeight="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row>
    <row r="484" spans="4:35" ht="14.25" customHeight="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row>
    <row r="485" spans="4:35" ht="14.25" customHeight="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row>
    <row r="486" spans="4:35" ht="14.25" customHeight="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row>
    <row r="487" spans="4:35" ht="14.25" customHeight="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row>
    <row r="488" spans="4:35" ht="14.25" customHeight="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row>
    <row r="489" spans="4:35" ht="14.25" customHeight="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row>
    <row r="490" spans="4:35" ht="14.25" customHeight="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row>
    <row r="491" spans="4:35" ht="14.25" customHeight="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row>
    <row r="492" spans="4:35" ht="14.25" customHeight="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row>
    <row r="493" spans="4:35" ht="14.25" customHeight="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row>
    <row r="494" spans="4:35" ht="14.25" customHeight="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row>
    <row r="495" spans="4:35" ht="14.25" customHeight="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row>
    <row r="496" spans="4:35" ht="14.25" customHeight="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row>
    <row r="497" spans="4:35" ht="14.25" customHeight="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row>
    <row r="498" spans="4:35" ht="14.25" customHeight="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row>
    <row r="499" spans="4:35" ht="14.25" customHeight="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row>
    <row r="500" spans="4:35" ht="14.25" customHeight="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row>
    <row r="501" spans="4:35" ht="14.25" customHeight="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row>
    <row r="502" spans="4:35" ht="14.25" customHeight="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row>
    <row r="503" spans="4:35" ht="14.25" customHeight="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row>
    <row r="504" spans="4:35" ht="14.25" customHeight="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row>
    <row r="505" spans="4:35" ht="14.25" customHeight="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row>
    <row r="506" spans="4:35" ht="14.25" customHeight="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row>
    <row r="507" spans="4:35" ht="14.25" customHeight="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row>
    <row r="508" spans="4:35" ht="14.25" customHeight="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row>
    <row r="509" spans="4:35" ht="14.25" customHeight="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row>
    <row r="510" spans="4:35" ht="14.25" customHeight="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row>
    <row r="511" spans="4:35" ht="14.25" customHeight="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row>
    <row r="512" spans="4:35" ht="14.25" customHeight="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row>
    <row r="513" spans="4:35" ht="14.25" customHeight="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row>
    <row r="514" spans="4:35" ht="14.25" customHeight="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row>
    <row r="515" spans="4:35" ht="14.25" customHeight="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row>
    <row r="516" spans="4:35" ht="14.25" customHeight="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row>
    <row r="517" spans="4:35" ht="14.25" customHeight="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row>
    <row r="518" spans="4:35" ht="14.25" customHeight="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row>
    <row r="519" spans="4:35" ht="14.25" customHeight="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row>
    <row r="520" spans="4:35" ht="14.25" customHeight="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row>
    <row r="521" spans="4:35" ht="14.25" customHeight="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row>
    <row r="522" spans="4:35" ht="14.25" customHeight="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row>
    <row r="523" spans="4:35" ht="14.25" customHeight="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row>
    <row r="524" spans="4:35" ht="14.25" customHeight="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row>
    <row r="525" spans="4:35" ht="14.25" customHeight="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row>
    <row r="526" spans="4:35" ht="14.25" customHeight="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row>
    <row r="527" spans="4:35" ht="14.25" customHeight="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row>
    <row r="528" spans="4:35" ht="14.25" customHeight="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row>
    <row r="529" spans="4:35" ht="14.25" customHeight="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row>
    <row r="530" spans="4:35" ht="14.25" customHeight="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row>
    <row r="531" spans="4:35" ht="14.25" customHeight="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row>
    <row r="532" spans="4:35" ht="14.25" customHeight="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row>
    <row r="533" spans="4:35" ht="14.25" customHeight="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row>
    <row r="534" spans="4:35" ht="14.25" customHeight="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row>
    <row r="535" spans="4:35" ht="14.25" customHeight="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row>
    <row r="536" spans="4:35" ht="14.25" customHeight="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row>
    <row r="537" spans="4:35" ht="14.25" customHeight="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row>
    <row r="538" spans="4:35" ht="14.25" customHeight="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row>
    <row r="539" spans="4:35" ht="14.25" customHeight="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row>
    <row r="540" spans="4:35" ht="14.25" customHeight="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row>
    <row r="541" spans="4:35" ht="14.25" customHeight="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row>
    <row r="542" spans="4:35" ht="14.25" customHeight="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row>
    <row r="543" spans="4:35" ht="14.25" customHeight="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row>
    <row r="544" spans="4:35" ht="14.25" customHeight="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row>
    <row r="545" spans="4:35" ht="14.25" customHeight="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row>
    <row r="546" spans="4:35" ht="14.25" customHeight="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row>
    <row r="547" spans="4:35" ht="14.25" customHeight="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row>
    <row r="548" spans="4:35" ht="14.25" customHeight="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row>
    <row r="549" spans="4:35" ht="14.25" customHeight="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row>
    <row r="550" spans="4:35" ht="14.25" customHeight="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row>
    <row r="551" spans="4:35" ht="14.25" customHeight="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row>
    <row r="552" spans="4:35" ht="14.25" customHeight="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row>
    <row r="553" spans="4:35" ht="14.25" customHeight="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row>
    <row r="554" spans="4:35" ht="14.25" customHeight="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row>
    <row r="555" spans="4:35" ht="14.25" customHeight="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row>
    <row r="556" spans="4:35" ht="14.25" customHeight="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row>
    <row r="557" spans="4:35" ht="14.25" customHeight="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row>
    <row r="558" spans="4:35" ht="14.25" customHeight="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row>
    <row r="559" spans="4:35" ht="14.25" customHeight="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row>
    <row r="560" spans="4:35" ht="14.25" customHeight="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row>
    <row r="561" spans="4:35" ht="14.25" customHeight="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row>
    <row r="562" spans="4:35" ht="14.25" customHeight="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row>
    <row r="563" spans="4:35" ht="14.25" customHeight="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row>
    <row r="564" spans="4:35" ht="14.25" customHeight="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row>
    <row r="565" spans="4:35" ht="14.25" customHeight="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row>
    <row r="566" spans="4:35" ht="14.25" customHeight="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row>
    <row r="567" spans="4:35" ht="14.25" customHeight="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row>
    <row r="568" spans="4:35" ht="14.25" customHeight="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row>
    <row r="569" spans="4:35" ht="14.25" customHeight="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row>
    <row r="570" spans="4:35" ht="14.25" customHeight="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row>
    <row r="571" spans="4:35" ht="14.25" customHeight="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row>
    <row r="572" spans="4:35" ht="14.25" customHeight="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row>
    <row r="573" spans="4:35" ht="14.25" customHeight="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row>
    <row r="574" spans="4:35" ht="14.25" customHeight="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row>
    <row r="575" spans="4:35" ht="14.25" customHeight="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row>
    <row r="576" spans="4:35" ht="14.25" customHeight="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row>
    <row r="577" spans="4:35" ht="14.25" customHeight="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row>
    <row r="578" spans="4:35" ht="14.25" customHeight="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row>
    <row r="579" spans="4:35" ht="14.25" customHeight="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row>
    <row r="580" spans="4:35" ht="14.25" customHeight="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row>
    <row r="581" spans="4:35" ht="14.25" customHeight="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row>
    <row r="582" spans="4:35" ht="14.25" customHeight="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row>
    <row r="583" spans="4:35" ht="14.25" customHeight="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row>
    <row r="584" spans="4:35" ht="14.25" customHeight="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row>
    <row r="585" spans="4:35" ht="14.25" customHeight="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row>
    <row r="586" spans="4:35" ht="14.25" customHeight="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row>
    <row r="587" spans="4:35" ht="14.25" customHeight="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row>
    <row r="588" spans="4:35" ht="14.25" customHeight="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row>
    <row r="589" spans="4:35" ht="14.25" customHeight="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row>
    <row r="590" spans="4:35" ht="14.25" customHeight="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row>
    <row r="591" spans="4:35" ht="14.25" customHeight="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row>
    <row r="592" spans="4:35" ht="14.25" customHeight="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row>
    <row r="593" spans="4:35" ht="14.25" customHeight="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row>
    <row r="594" spans="4:35" ht="14.25" customHeight="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row>
    <row r="595" spans="4:35" ht="14.25" customHeight="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row>
    <row r="596" spans="4:35" ht="14.25" customHeight="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row>
    <row r="597" spans="4:35" ht="14.25" customHeight="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row>
    <row r="598" spans="4:35" ht="14.25" customHeight="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row>
    <row r="599" spans="4:35" ht="14.25" customHeight="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row>
    <row r="600" spans="4:35" ht="14.25" customHeight="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row>
    <row r="601" spans="4:35" ht="14.25" customHeight="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row>
    <row r="602" spans="4:35" ht="14.25" customHeight="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row>
    <row r="603" spans="4:35" ht="14.25" customHeight="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row>
    <row r="604" spans="4:35" ht="14.25" customHeight="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row>
    <row r="605" spans="4:35" ht="14.25" customHeight="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row>
    <row r="606" spans="4:35" ht="14.25" customHeight="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row>
    <row r="607" spans="4:35" ht="14.25" customHeight="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row>
    <row r="608" spans="4:35" ht="14.25" customHeight="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row>
    <row r="609" spans="4:35" ht="14.25" customHeight="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row>
    <row r="610" spans="4:35" ht="14.25" customHeight="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row>
    <row r="611" spans="4:35" ht="14.25" customHeight="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row>
    <row r="612" spans="4:35" ht="14.25" customHeight="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row>
    <row r="613" spans="4:35" ht="14.25" customHeight="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row>
    <row r="614" spans="4:35" ht="14.25" customHeight="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row>
    <row r="615" spans="4:35" ht="14.25" customHeight="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row>
    <row r="616" spans="4:35" ht="14.25" customHeight="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row>
    <row r="617" spans="4:35" ht="14.25" customHeight="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row>
    <row r="618" spans="4:35" ht="14.25" customHeight="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row>
    <row r="619" spans="4:35" ht="14.25" customHeight="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row>
    <row r="620" spans="4:35" ht="14.25" customHeight="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row>
    <row r="621" spans="4:35" ht="14.25" customHeight="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row>
    <row r="622" spans="4:35" ht="14.25" customHeight="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row>
    <row r="623" spans="4:35" ht="14.25" customHeight="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row>
    <row r="624" spans="4:35" ht="14.25" customHeight="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row>
    <row r="625" spans="4:35" ht="14.25" customHeight="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row>
    <row r="626" spans="4:35" ht="14.25" customHeight="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row>
    <row r="627" spans="4:35" ht="14.25" customHeight="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row>
    <row r="628" spans="4:35" ht="14.25" customHeight="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row>
    <row r="629" spans="4:35" ht="14.25" customHeight="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row>
    <row r="630" spans="4:35" ht="14.25" customHeight="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row>
    <row r="631" spans="4:35" ht="14.25" customHeight="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row>
    <row r="632" spans="4:35" ht="14.25" customHeight="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row>
    <row r="633" spans="4:35" ht="14.25" customHeight="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row>
    <row r="634" spans="4:35" ht="14.25" customHeight="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row>
    <row r="635" spans="4:35" ht="14.25" customHeight="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row>
    <row r="636" spans="4:35" ht="14.25" customHeight="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row>
    <row r="637" spans="4:35" ht="14.25" customHeight="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row>
    <row r="638" spans="4:35" ht="14.25" customHeight="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row>
    <row r="639" spans="4:35" ht="14.25" customHeight="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row>
    <row r="640" spans="4:35" ht="14.25" customHeight="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row>
    <row r="641" spans="4:35" ht="14.25" customHeight="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row>
    <row r="642" spans="4:35" ht="14.25" customHeight="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row>
    <row r="643" spans="4:35" ht="14.25" customHeight="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row>
    <row r="644" spans="4:35" ht="14.25" customHeight="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row>
    <row r="645" spans="4:35" ht="14.25" customHeight="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row>
    <row r="646" spans="4:35" ht="14.25" customHeight="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row>
    <row r="647" spans="4:35" ht="14.25" customHeight="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row>
    <row r="648" spans="4:35" ht="14.25" customHeight="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row>
    <row r="649" spans="4:35" ht="14.25" customHeight="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row>
    <row r="650" spans="4:35" ht="14.25" customHeight="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row>
    <row r="651" spans="4:35" ht="14.25" customHeight="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row>
    <row r="652" spans="4:35" ht="14.25" customHeight="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row>
    <row r="653" spans="4:35" ht="14.25" customHeight="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row>
    <row r="654" spans="4:35" ht="14.25" customHeight="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row>
    <row r="655" spans="4:35" ht="14.25" customHeight="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row>
    <row r="656" spans="4:35" ht="14.25" customHeight="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row>
    <row r="657" spans="4:35" ht="14.25" customHeight="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row>
    <row r="658" spans="4:35" ht="14.25" customHeight="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row>
    <row r="659" spans="4:35" ht="14.25" customHeight="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row>
    <row r="660" spans="4:35" ht="14.25" customHeight="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row>
    <row r="661" spans="4:35" ht="14.25" customHeight="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row>
    <row r="662" spans="4:35" ht="14.25" customHeight="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row>
    <row r="663" spans="4:35" ht="14.25" customHeight="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row>
    <row r="664" spans="4:35" ht="14.25" customHeight="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row>
    <row r="665" spans="4:35" ht="14.25" customHeight="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row>
    <row r="666" spans="4:35" ht="14.25" customHeight="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row>
    <row r="667" spans="4:35" ht="14.25" customHeight="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row>
    <row r="668" spans="4:35" ht="14.25" customHeight="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row>
    <row r="669" spans="4:35" ht="14.25" customHeight="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row>
    <row r="670" spans="4:35" ht="14.25" customHeight="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row>
    <row r="671" spans="4:35" ht="14.25" customHeight="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row>
    <row r="672" spans="4:35" ht="14.25" customHeight="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row>
    <row r="673" spans="4:35" ht="14.25" customHeight="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row>
    <row r="674" spans="4:35" ht="14.25" customHeight="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row>
    <row r="675" spans="4:35" ht="14.25" customHeight="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row>
    <row r="676" spans="4:35" ht="14.25" customHeight="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row>
    <row r="677" spans="4:35" ht="14.25" customHeight="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row>
    <row r="678" spans="4:35" ht="14.25" customHeight="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row>
    <row r="679" spans="4:35" ht="14.25" customHeight="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row>
    <row r="680" spans="4:35" ht="14.25" customHeight="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row>
    <row r="681" spans="4:35" ht="14.25" customHeight="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row>
    <row r="682" spans="4:35" ht="14.25" customHeight="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row>
    <row r="683" spans="4:35" ht="14.25" customHeight="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row>
    <row r="684" spans="4:35" ht="14.25" customHeight="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row>
    <row r="685" spans="4:35" ht="14.25" customHeight="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row>
    <row r="686" spans="4:35" ht="14.25" customHeight="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row>
    <row r="687" spans="4:35" ht="14.25" customHeight="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row>
    <row r="688" spans="4:35" ht="14.25" customHeight="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row>
    <row r="689" spans="4:35" ht="14.25" customHeight="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row>
    <row r="690" spans="4:35" ht="14.25" customHeight="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row>
    <row r="691" spans="4:35" ht="14.25" customHeight="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row>
    <row r="692" spans="4:35" ht="14.25" customHeight="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row>
    <row r="693" spans="4:35" ht="14.25" customHeight="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row>
    <row r="694" spans="4:35" ht="14.25" customHeight="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row>
    <row r="695" spans="4:35" ht="14.25" customHeight="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row>
    <row r="696" spans="4:35" ht="14.25" customHeight="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row>
    <row r="697" spans="4:35" ht="14.25" customHeight="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row>
    <row r="698" spans="4:35" ht="14.25" customHeight="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row>
    <row r="699" spans="4:35" ht="14.25" customHeight="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row>
    <row r="700" spans="4:35" ht="14.25" customHeight="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row>
    <row r="701" spans="4:35" ht="14.25" customHeight="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row>
    <row r="702" spans="4:35" ht="14.25" customHeight="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row>
    <row r="703" spans="4:35" ht="14.25" customHeight="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row>
    <row r="704" spans="4:35" ht="14.25" customHeight="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row>
    <row r="705" spans="4:35" ht="14.25" customHeight="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row>
    <row r="706" spans="4:35" ht="14.25" customHeight="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row>
    <row r="707" spans="4:35" ht="14.25" customHeight="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row>
    <row r="708" spans="4:35" ht="14.25" customHeight="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row>
    <row r="709" spans="4:35" ht="14.25" customHeight="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row>
    <row r="710" spans="4:35" ht="14.25" customHeight="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row>
    <row r="711" spans="4:35" ht="14.25" customHeight="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row>
    <row r="712" spans="4:35" ht="14.25" customHeight="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row>
    <row r="713" spans="4:35" ht="14.25" customHeight="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row>
    <row r="714" spans="4:35" ht="14.25" customHeight="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row>
    <row r="715" spans="4:35" ht="14.25" customHeight="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row>
    <row r="716" spans="4:35" ht="14.25" customHeight="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row>
    <row r="717" spans="4:35" ht="14.25" customHeight="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row>
    <row r="718" spans="4:35" ht="14.25" customHeight="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row>
    <row r="719" spans="4:35" ht="14.25" customHeight="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row>
    <row r="720" spans="4:35" ht="14.25" customHeight="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row>
    <row r="721" spans="4:35" ht="14.25" customHeight="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row>
    <row r="722" spans="4:35" ht="14.25" customHeight="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row>
    <row r="723" spans="4:35" ht="14.25" customHeight="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row>
    <row r="724" spans="4:35" ht="14.25" customHeight="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row>
    <row r="725" spans="4:35" ht="14.25" customHeight="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row>
    <row r="726" spans="4:35" ht="14.25" customHeight="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row>
    <row r="727" spans="4:35" ht="14.25" customHeight="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row>
    <row r="728" spans="4:35" ht="14.25" customHeight="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row>
    <row r="729" spans="4:35" ht="14.25" customHeight="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row>
    <row r="730" spans="4:35" ht="14.25" customHeight="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row>
    <row r="731" spans="4:35" ht="14.25" customHeight="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row>
    <row r="732" spans="4:35" ht="14.25" customHeight="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row>
    <row r="733" spans="4:35" ht="14.25" customHeight="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row>
    <row r="734" spans="4:35" ht="14.25" customHeight="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row>
    <row r="735" spans="4:35" ht="14.25" customHeight="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row>
    <row r="736" spans="4:35" ht="14.25" customHeight="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row>
    <row r="737" spans="4:35" ht="14.25" customHeight="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row>
    <row r="738" spans="4:35" ht="14.25" customHeight="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row>
    <row r="739" spans="4:35" ht="14.25" customHeight="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row>
    <row r="740" spans="4:35" ht="14.25" customHeight="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row>
    <row r="741" spans="4:35" ht="14.25" customHeight="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row>
    <row r="742" spans="4:35" ht="14.25" customHeight="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row>
    <row r="743" spans="4:35" ht="14.25" customHeight="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row>
    <row r="744" spans="4:35" ht="14.25" customHeight="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row>
    <row r="745" spans="4:35" ht="14.25" customHeight="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row>
    <row r="746" spans="4:35" ht="14.25" customHeight="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row>
    <row r="747" spans="4:35" ht="14.25" customHeight="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row>
    <row r="748" spans="4:35" ht="14.25" customHeight="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row>
    <row r="749" spans="4:35" ht="14.25" customHeight="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row>
    <row r="750" spans="4:35" ht="14.25" customHeight="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row>
    <row r="751" spans="4:35" ht="14.25" customHeight="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row>
    <row r="752" spans="4:35" ht="14.25" customHeight="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row>
    <row r="753" spans="4:35" ht="14.25" customHeight="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row>
    <row r="754" spans="4:35" ht="14.25" customHeight="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row>
    <row r="755" spans="4:35" ht="14.25" customHeight="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row>
    <row r="756" spans="4:35" ht="14.25" customHeight="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row>
    <row r="757" spans="4:35" ht="14.25" customHeight="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row>
    <row r="758" spans="4:35" ht="14.25" customHeight="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row>
    <row r="759" spans="4:35" ht="14.25" customHeight="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row>
    <row r="760" spans="4:35" ht="14.25" customHeight="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row>
    <row r="761" spans="4:35" ht="14.25" customHeight="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row>
    <row r="762" spans="4:35" ht="14.25" customHeight="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row>
    <row r="763" spans="4:35" ht="14.25" customHeight="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row>
    <row r="764" spans="4:35" ht="14.25" customHeight="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row>
    <row r="765" spans="4:35" ht="14.25" customHeight="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row>
    <row r="766" spans="4:35" ht="14.25" customHeight="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row>
    <row r="767" spans="4:35" ht="14.25" customHeight="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row>
    <row r="768" spans="4:35" ht="14.25" customHeight="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row>
    <row r="769" spans="4:35" ht="14.25" customHeight="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row>
    <row r="770" spans="4:35" ht="14.25" customHeight="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row>
    <row r="771" spans="4:35" ht="14.25" customHeight="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row>
    <row r="772" spans="4:35" ht="14.25" customHeight="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row>
    <row r="773" spans="4:35" ht="14.25" customHeight="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row>
    <row r="774" spans="4:35" ht="14.25" customHeight="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row>
    <row r="775" spans="4:35" ht="14.25" customHeight="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row>
    <row r="776" spans="4:35" ht="14.25" customHeight="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row>
    <row r="777" spans="4:35" ht="14.25" customHeight="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row>
    <row r="778" spans="4:35" ht="14.25" customHeight="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row>
    <row r="779" spans="4:35" ht="14.25" customHeight="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row>
    <row r="780" spans="4:35" ht="14.25" customHeight="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row>
    <row r="781" spans="4:35" ht="14.25" customHeight="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row>
    <row r="782" spans="4:35" ht="14.25" customHeight="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row>
    <row r="783" spans="4:35" ht="14.25" customHeight="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row>
    <row r="784" spans="4:35" ht="14.25" customHeight="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row>
    <row r="785" spans="4:35" ht="14.25" customHeight="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row>
    <row r="786" spans="4:35" ht="14.25" customHeight="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row>
    <row r="787" spans="4:35" ht="14.25" customHeight="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row>
    <row r="788" spans="4:35" ht="14.25" customHeight="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row>
    <row r="789" spans="4:35" ht="14.25" customHeight="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row>
    <row r="790" spans="4:35" ht="14.25" customHeight="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row>
    <row r="791" spans="4:35" ht="14.25" customHeight="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row>
    <row r="792" spans="4:35" ht="14.25" customHeight="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row>
    <row r="793" spans="4:35" ht="14.25" customHeight="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row>
    <row r="794" spans="4:35" ht="14.25" customHeight="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row>
    <row r="795" spans="4:35" ht="14.25" customHeight="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row>
    <row r="796" spans="4:35" ht="14.25" customHeight="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row>
    <row r="797" spans="4:35" ht="14.25" customHeight="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row>
    <row r="798" spans="4:35" ht="14.25" customHeight="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row>
    <row r="799" spans="4:35" ht="14.25" customHeight="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row>
    <row r="800" spans="4:35" ht="14.25" customHeight="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row>
    <row r="801" spans="4:35" ht="14.25" customHeight="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row>
    <row r="802" spans="4:35" ht="14.25" customHeight="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row>
    <row r="803" spans="4:35" ht="14.25" customHeight="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row>
    <row r="804" spans="4:35" ht="14.25" customHeight="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row>
    <row r="805" spans="4:35" ht="14.25" customHeight="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row>
    <row r="806" spans="4:35" ht="14.25" customHeight="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row>
    <row r="807" spans="4:35" ht="14.25" customHeight="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row>
    <row r="808" spans="4:35" ht="14.25" customHeight="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row>
    <row r="809" spans="4:35" ht="14.25" customHeight="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row>
    <row r="810" spans="4:35" ht="14.25" customHeight="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row>
    <row r="811" spans="4:35" ht="14.25" customHeight="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row>
    <row r="812" spans="4:35" ht="14.25" customHeight="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row>
    <row r="813" spans="4:35" ht="14.25" customHeight="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row>
    <row r="814" spans="4:35" ht="14.25" customHeight="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row>
    <row r="815" spans="4:35" ht="14.25" customHeight="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row>
    <row r="816" spans="4:35" ht="14.25" customHeight="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row>
    <row r="817" spans="4:35" ht="14.25" customHeight="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row>
    <row r="818" spans="4:35" ht="14.25" customHeight="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row>
    <row r="819" spans="4:35" ht="14.25" customHeight="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row>
    <row r="820" spans="4:35" ht="14.25" customHeight="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row>
    <row r="821" spans="4:35" ht="14.25" customHeight="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row>
    <row r="822" spans="4:35" ht="14.25" customHeight="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row>
    <row r="823" spans="4:35" ht="14.25" customHeight="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row>
    <row r="824" spans="4:35" ht="14.25" customHeight="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row>
    <row r="825" spans="4:35" ht="14.25" customHeight="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row>
    <row r="826" spans="4:35" ht="14.25" customHeight="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row>
    <row r="827" spans="4:35" ht="14.25" customHeight="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row>
    <row r="828" spans="4:35" ht="14.25" customHeight="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row>
    <row r="829" spans="4:35" ht="14.25" customHeight="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row>
    <row r="830" spans="4:35" ht="14.25" customHeight="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row>
    <row r="831" spans="4:35" ht="14.25" customHeight="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row>
    <row r="832" spans="4:35" ht="14.25" customHeight="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row>
    <row r="833" spans="4:35" ht="14.25" customHeight="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row>
    <row r="834" spans="4:35" ht="14.25" customHeight="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row>
    <row r="835" spans="4:35" ht="14.25" customHeight="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row>
    <row r="836" spans="4:35" ht="14.25" customHeight="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row>
    <row r="837" spans="4:35" ht="14.25" customHeight="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row>
    <row r="838" spans="4:35" ht="14.25" customHeight="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row>
    <row r="839" spans="4:35" ht="14.25" customHeight="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row>
    <row r="840" spans="4:35" ht="14.25" customHeight="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row>
    <row r="841" spans="4:35" ht="14.25" customHeight="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row>
    <row r="842" spans="4:35" ht="14.25" customHeight="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row>
    <row r="843" spans="4:35" ht="14.25" customHeight="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row>
    <row r="844" spans="4:35" ht="14.25" customHeight="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row>
    <row r="845" spans="4:35" ht="14.25" customHeight="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row>
    <row r="846" spans="4:35" ht="14.25" customHeight="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row>
    <row r="847" spans="4:35" ht="14.25" customHeight="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row>
    <row r="848" spans="4:35" ht="14.25" customHeight="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row>
    <row r="849" spans="4:35" ht="14.25" customHeight="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row>
    <row r="850" spans="4:35" ht="14.25" customHeight="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row>
    <row r="851" spans="4:35" ht="14.25" customHeight="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row>
    <row r="852" spans="4:35" ht="14.25" customHeight="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row>
    <row r="853" spans="4:35" ht="14.25" customHeight="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row>
    <row r="854" spans="4:35" ht="14.25" customHeight="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row>
    <row r="855" spans="4:35" ht="14.25" customHeight="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row>
    <row r="856" spans="4:35" ht="14.25" customHeight="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row>
    <row r="857" spans="4:35" ht="14.25" customHeight="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row>
    <row r="858" spans="4:35" ht="14.25" customHeight="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row>
    <row r="859" spans="4:35" ht="14.25" customHeight="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row>
    <row r="860" spans="4:35" ht="14.25" customHeight="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row>
    <row r="861" spans="4:35" ht="14.25" customHeight="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row>
    <row r="862" spans="4:35" ht="14.25" customHeight="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row>
    <row r="863" spans="4:35" ht="14.25" customHeight="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row>
    <row r="864" spans="4:35" ht="14.25" customHeight="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row>
    <row r="865" spans="4:35" ht="14.25" customHeight="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row>
    <row r="866" spans="4:35" ht="14.25" customHeight="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row>
    <row r="867" spans="4:35" ht="14.25" customHeight="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row>
    <row r="868" spans="4:35" ht="14.25" customHeight="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row>
    <row r="869" spans="4:35" ht="14.25" customHeight="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row>
    <row r="870" spans="4:35" ht="14.25" customHeight="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row>
    <row r="871" spans="4:35" ht="14.25" customHeight="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row>
    <row r="872" spans="4:35" ht="14.25" customHeight="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row>
    <row r="873" spans="4:35" ht="14.25" customHeight="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row>
    <row r="874" spans="4:35" ht="14.25" customHeight="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row>
    <row r="875" spans="4:35" ht="14.25" customHeight="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row>
    <row r="876" spans="4:35" ht="14.25" customHeight="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row>
    <row r="877" spans="4:35" ht="14.25" customHeight="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row>
    <row r="878" spans="4:35" ht="14.25" customHeight="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row>
    <row r="879" spans="4:35" ht="14.25" customHeight="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row>
    <row r="880" spans="4:35" ht="14.25" customHeight="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row>
    <row r="881" spans="4:35" ht="14.25" customHeight="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row>
    <row r="882" spans="4:35" ht="14.25" customHeight="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row>
    <row r="883" spans="4:35" ht="14.25" customHeight="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row>
    <row r="884" spans="4:35" ht="14.25" customHeight="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row>
    <row r="885" spans="4:35" ht="14.25" customHeight="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row>
    <row r="886" spans="4:35" ht="14.25" customHeight="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row>
    <row r="887" spans="4:35" ht="14.25" customHeight="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row>
    <row r="888" spans="4:35" ht="14.25" customHeight="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row>
    <row r="889" spans="4:35" ht="14.25" customHeight="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row>
    <row r="890" spans="4:35" ht="14.25" customHeight="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row>
    <row r="891" spans="4:35" ht="14.25" customHeight="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row>
    <row r="892" spans="4:35" ht="14.25" customHeight="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row>
    <row r="893" spans="4:35" ht="14.25" customHeight="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row>
    <row r="894" spans="4:35" ht="14.25" customHeight="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row>
    <row r="895" spans="4:35" ht="14.25" customHeight="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row>
    <row r="896" spans="4:35" ht="14.25" customHeight="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row>
    <row r="897" spans="4:35" ht="14.25" customHeight="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row>
    <row r="898" spans="4:35" ht="14.25" customHeight="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row>
    <row r="899" spans="4:35" ht="14.25" customHeight="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row>
    <row r="900" spans="4:35" ht="14.25" customHeight="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row>
    <row r="901" spans="4:35" ht="14.25" customHeight="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row>
    <row r="902" spans="4:35" ht="14.25" customHeight="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row>
    <row r="903" spans="4:35" ht="14.25" customHeight="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row>
    <row r="904" spans="4:35" ht="14.25" customHeight="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row>
    <row r="905" spans="4:35" ht="14.25" customHeight="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row>
    <row r="906" spans="4:35" ht="14.25" customHeight="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row>
    <row r="907" spans="4:35" ht="14.25" customHeight="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row>
    <row r="908" spans="4:35" ht="14.25" customHeight="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row>
    <row r="909" spans="4:35" ht="14.25" customHeight="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row>
    <row r="910" spans="4:35" ht="14.25" customHeight="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row>
    <row r="911" spans="4:35" ht="14.25" customHeight="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row>
    <row r="912" spans="4:35" ht="14.25" customHeight="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row>
    <row r="913" spans="4:35" ht="14.25" customHeight="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row>
    <row r="914" spans="4:35" ht="14.25" customHeight="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row>
    <row r="915" spans="4:35" ht="14.25" customHeight="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row>
    <row r="916" spans="4:35" ht="14.25" customHeight="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row>
    <row r="917" spans="4:35" ht="14.25" customHeight="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row>
    <row r="918" spans="4:35" ht="14.25" customHeight="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row>
    <row r="919" spans="4:35" ht="14.25" customHeight="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row>
    <row r="920" spans="4:35" ht="14.25" customHeight="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row>
    <row r="921" spans="4:35" ht="14.25" customHeight="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row>
    <row r="922" spans="4:35" ht="14.25" customHeight="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row>
    <row r="923" spans="4:35" ht="14.25" customHeight="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row>
    <row r="924" spans="4:35" ht="14.25" customHeight="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row>
    <row r="925" spans="4:35" ht="14.25" customHeight="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row>
    <row r="926" spans="4:35" ht="14.25" customHeight="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row>
    <row r="927" spans="4:35" ht="14.25" customHeight="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row>
    <row r="928" spans="4:35" ht="14.25" customHeight="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row>
    <row r="929" spans="4:35" ht="14.25" customHeight="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row>
    <row r="930" spans="4:35" ht="14.25" customHeight="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row>
    <row r="931" spans="4:35" ht="14.25" customHeight="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row>
    <row r="932" spans="4:35" ht="14.25" customHeight="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row>
    <row r="933" spans="4:35" ht="14.25" customHeight="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row>
    <row r="934" spans="4:35" ht="14.25" customHeight="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row>
    <row r="935" spans="4:35" ht="14.25" customHeight="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row>
    <row r="936" spans="4:35" ht="14.25" customHeight="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row>
    <row r="937" spans="4:35" ht="14.25" customHeight="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row>
    <row r="938" spans="4:35" ht="14.25" customHeight="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row>
    <row r="939" spans="4:35" ht="14.25" customHeight="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row>
    <row r="940" spans="4:35" ht="14.25" customHeight="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row>
    <row r="941" spans="4:35" ht="14.25" customHeight="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row>
    <row r="942" spans="4:35" ht="14.25" customHeight="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row>
    <row r="943" spans="4:35" ht="14.25" customHeight="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row>
    <row r="944" spans="4:35" ht="14.25" customHeight="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row>
    <row r="945" spans="4:35" ht="14.25" customHeight="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row>
    <row r="946" spans="4:35" ht="14.25" customHeight="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row>
    <row r="947" spans="4:35" ht="14.25" customHeight="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row>
    <row r="948" spans="4:35" ht="14.25" customHeight="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row>
    <row r="949" spans="4:35" ht="14.25" customHeight="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row>
    <row r="950" spans="4:35" ht="14.25" customHeight="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row>
    <row r="951" spans="4:35" ht="14.25" customHeight="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row>
    <row r="952" spans="4:35" ht="14.25" customHeight="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row>
    <row r="953" spans="4:35" ht="14.25" customHeight="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row>
    <row r="954" spans="4:35" ht="14.25" customHeight="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row>
    <row r="955" spans="4:35" ht="14.25" customHeight="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row>
    <row r="956" spans="4:35" ht="14.25" customHeight="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row>
    <row r="957" spans="4:35" ht="14.25" customHeight="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row>
    <row r="958" spans="4:35" ht="14.25" customHeight="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row>
    <row r="959" spans="4:35" ht="14.25" customHeight="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row>
    <row r="960" spans="4:35" ht="14.25" customHeight="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row>
    <row r="961" spans="4:35" ht="14.25" customHeight="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row>
    <row r="962" spans="4:35" ht="14.25" customHeight="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row>
    <row r="963" spans="4:35" ht="14.25" customHeight="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row>
    <row r="964" spans="4:35" ht="14.25" customHeight="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row>
    <row r="965" spans="4:35" ht="14.25" customHeight="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row>
    <row r="966" spans="4:35" ht="14.25" customHeight="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row>
    <row r="967" spans="4:35" ht="14.25" customHeight="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row>
    <row r="968" spans="4:35" ht="14.25" customHeight="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row>
    <row r="969" spans="4:35" ht="14.25" customHeight="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row>
    <row r="970" spans="4:35" ht="14.25" customHeight="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row>
    <row r="971" spans="4:35" ht="14.25" customHeight="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row>
    <row r="972" spans="4:35" ht="14.25" customHeight="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row>
    <row r="973" spans="4:35" ht="14.25" customHeight="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row>
    <row r="974" spans="4:35" ht="14.25" customHeight="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row>
    <row r="975" spans="4:35" ht="14.25" customHeight="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row>
    <row r="976" spans="4:35" ht="14.25" customHeight="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row>
    <row r="977" spans="4:35" ht="14.25" customHeight="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row>
    <row r="978" spans="4:35" ht="14.25" customHeight="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row>
    <row r="979" spans="4:35" ht="14.25" customHeight="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row>
    <row r="980" spans="4:35" ht="14.25" customHeight="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row>
    <row r="981" spans="4:35" ht="14.25" customHeight="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row>
    <row r="982" spans="4:35" ht="14.25" customHeight="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row>
    <row r="983" spans="4:35" ht="14.25" customHeight="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row>
    <row r="984" spans="4:35" ht="14.25" customHeight="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row>
    <row r="985" spans="4:35" ht="14.25" customHeight="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row>
    <row r="986" spans="4:35" ht="14.25" customHeight="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row>
    <row r="987" spans="4:35" ht="14.25" customHeight="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row>
    <row r="988" spans="4:35" ht="14.25" customHeight="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row>
    <row r="989" spans="4:35" ht="14.25" customHeight="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row>
    <row r="990" spans="4:35" ht="14.25" customHeight="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row>
    <row r="991" spans="4:35" ht="14.25" customHeight="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row>
    <row r="992" spans="4:35" ht="14.25" customHeight="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row>
    <row r="993" spans="4:35" ht="14.25" customHeight="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row>
    <row r="994" spans="4:35" ht="14.25" customHeight="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row>
    <row r="995" spans="4:35" ht="14.25" customHeight="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row>
    <row r="996" spans="4:35" ht="14.25" customHeight="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row>
    <row r="997" spans="4:35" ht="14.25" customHeight="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row>
    <row r="998" spans="4:35" ht="14.25" customHeight="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row>
    <row r="999" spans="4:35" ht="14.25" customHeight="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row>
    <row r="1000" spans="4:35" ht="14.25" customHeight="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row>
  </sheetData>
  <mergeCells count="59">
    <mergeCell ref="B60:C60"/>
    <mergeCell ref="B61:C61"/>
    <mergeCell ref="B62:C62"/>
    <mergeCell ref="B53:C53"/>
    <mergeCell ref="B54:C54"/>
    <mergeCell ref="B55:C55"/>
    <mergeCell ref="B56:C56"/>
    <mergeCell ref="B57:C57"/>
    <mergeCell ref="B58:C58"/>
    <mergeCell ref="A59:C59"/>
    <mergeCell ref="A1:C1"/>
    <mergeCell ref="A2:C2"/>
    <mergeCell ref="B3:C3"/>
    <mergeCell ref="B4:C4"/>
    <mergeCell ref="B5:C5"/>
    <mergeCell ref="B6:C6"/>
    <mergeCell ref="B7:C7"/>
    <mergeCell ref="B8:C8"/>
    <mergeCell ref="B9:C9"/>
    <mergeCell ref="B10:C10"/>
    <mergeCell ref="B11:C11"/>
    <mergeCell ref="B12:C12"/>
    <mergeCell ref="A13:C13"/>
    <mergeCell ref="B14:C14"/>
    <mergeCell ref="B15:C15"/>
    <mergeCell ref="B16:C16"/>
    <mergeCell ref="B17:C17"/>
    <mergeCell ref="B18:C18"/>
    <mergeCell ref="B19:C19"/>
    <mergeCell ref="B20:C20"/>
    <mergeCell ref="B21:C21"/>
    <mergeCell ref="B22:C22"/>
    <mergeCell ref="B23:C23"/>
    <mergeCell ref="B25:C25"/>
    <mergeCell ref="B26:C26"/>
    <mergeCell ref="B27:C27"/>
    <mergeCell ref="B28:C28"/>
    <mergeCell ref="A31:C31"/>
    <mergeCell ref="B32:C32"/>
    <mergeCell ref="B33:C33"/>
    <mergeCell ref="B34:C34"/>
    <mergeCell ref="B35:C35"/>
    <mergeCell ref="B36:C36"/>
    <mergeCell ref="B37:C37"/>
    <mergeCell ref="B38:C38"/>
    <mergeCell ref="B39:C39"/>
    <mergeCell ref="B40:C40"/>
    <mergeCell ref="B41:C41"/>
    <mergeCell ref="A42:C42"/>
    <mergeCell ref="B43:C43"/>
    <mergeCell ref="B49:C49"/>
    <mergeCell ref="B50:C50"/>
    <mergeCell ref="B51:C51"/>
    <mergeCell ref="B52:C52"/>
    <mergeCell ref="B44:C44"/>
    <mergeCell ref="B45:C45"/>
    <mergeCell ref="B46:C46"/>
    <mergeCell ref="B47:C47"/>
    <mergeCell ref="B48:C48"/>
  </mergeCells>
  <hyperlinks>
    <hyperlink ref="B21" r:id="rId1" xr:uid="{00000000-0004-0000-0000-000000000000}"/>
    <hyperlink ref="B58" r:id="rId2" xr:uid="{00000000-0004-0000-0000-000001000000}"/>
  </hyperlinks>
  <pageMargins left="0.7" right="0.7" top="0.75" bottom="0.75" header="0" footer="0"/>
  <pageSetup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1000"/>
  <sheetViews>
    <sheetView tabSelected="1" zoomScale="70" zoomScaleNormal="70" workbookViewId="0">
      <pane xSplit="5" ySplit="10" topLeftCell="L14" activePane="bottomRight" state="frozenSplit"/>
      <selection pane="topRight" activeCell="F1" sqref="F1"/>
      <selection pane="bottomLeft" activeCell="A11" sqref="A11"/>
      <selection pane="bottomRight" activeCell="L15" sqref="L15"/>
    </sheetView>
  </sheetViews>
  <sheetFormatPr defaultColWidth="14.42578125" defaultRowHeight="15" customHeight="1"/>
  <cols>
    <col min="1" max="1" width="2.85546875" customWidth="1"/>
    <col min="2" max="2" width="4.7109375" customWidth="1"/>
    <col min="3" max="3" width="14.7109375" customWidth="1"/>
    <col min="4" max="4" width="13.7109375" customWidth="1"/>
    <col min="5" max="5" width="27.140625" customWidth="1"/>
    <col min="6" max="47" width="13.7109375" customWidth="1"/>
  </cols>
  <sheetData>
    <row r="1" spans="1:47" ht="21.75" customHeight="1">
      <c r="A1" s="21"/>
      <c r="B1" s="150" t="s">
        <v>56</v>
      </c>
      <c r="C1" s="130"/>
      <c r="D1" s="130"/>
      <c r="E1" s="135"/>
      <c r="F1" s="119">
        <v>2024</v>
      </c>
      <c r="G1" s="120"/>
      <c r="H1" s="120"/>
      <c r="I1" s="120"/>
      <c r="J1" s="120"/>
      <c r="K1" s="114"/>
      <c r="L1" s="119">
        <f>F1+1</f>
        <v>2025</v>
      </c>
      <c r="M1" s="120"/>
      <c r="N1" s="120"/>
      <c r="O1" s="120"/>
      <c r="P1" s="120"/>
      <c r="Q1" s="114"/>
      <c r="R1" s="119">
        <f>L1+1</f>
        <v>2026</v>
      </c>
      <c r="S1" s="120"/>
      <c r="T1" s="120"/>
      <c r="U1" s="120"/>
      <c r="V1" s="120"/>
      <c r="W1" s="114"/>
      <c r="X1" s="119">
        <f>R1+1</f>
        <v>2027</v>
      </c>
      <c r="Y1" s="120"/>
      <c r="Z1" s="120"/>
      <c r="AA1" s="120"/>
      <c r="AB1" s="120"/>
      <c r="AC1" s="114"/>
      <c r="AD1" s="119">
        <f>X1+1</f>
        <v>2028</v>
      </c>
      <c r="AE1" s="120"/>
      <c r="AF1" s="120"/>
      <c r="AG1" s="120"/>
      <c r="AH1" s="120"/>
      <c r="AI1" s="114"/>
      <c r="AJ1" s="119">
        <f>AD1+1</f>
        <v>2029</v>
      </c>
      <c r="AK1" s="120"/>
      <c r="AL1" s="120"/>
      <c r="AM1" s="120"/>
      <c r="AN1" s="120"/>
      <c r="AO1" s="114"/>
      <c r="AP1" s="119">
        <f>AJ1+1</f>
        <v>2030</v>
      </c>
      <c r="AQ1" s="120"/>
      <c r="AR1" s="120"/>
      <c r="AS1" s="120"/>
      <c r="AT1" s="120"/>
      <c r="AU1" s="114"/>
    </row>
    <row r="2" spans="1:47" ht="21.75" customHeight="1">
      <c r="A2" s="23"/>
      <c r="B2" s="24"/>
      <c r="C2" s="25"/>
      <c r="D2" s="26" t="s">
        <v>57</v>
      </c>
      <c r="E2" s="27" t="s">
        <v>58</v>
      </c>
      <c r="F2" s="28" t="s">
        <v>59</v>
      </c>
      <c r="G2" s="28" t="s">
        <v>60</v>
      </c>
      <c r="H2" s="28" t="s">
        <v>61</v>
      </c>
      <c r="I2" s="28" t="s">
        <v>62</v>
      </c>
      <c r="J2" s="28" t="s">
        <v>63</v>
      </c>
      <c r="K2" s="28" t="s">
        <v>64</v>
      </c>
      <c r="L2" s="28" t="s">
        <v>59</v>
      </c>
      <c r="M2" s="28" t="s">
        <v>60</v>
      </c>
      <c r="N2" s="28" t="s">
        <v>61</v>
      </c>
      <c r="O2" s="28" t="s">
        <v>62</v>
      </c>
      <c r="P2" s="28" t="s">
        <v>63</v>
      </c>
      <c r="Q2" s="28" t="s">
        <v>64</v>
      </c>
      <c r="R2" s="28" t="s">
        <v>59</v>
      </c>
      <c r="S2" s="28" t="s">
        <v>60</v>
      </c>
      <c r="T2" s="28" t="s">
        <v>61</v>
      </c>
      <c r="U2" s="28" t="s">
        <v>62</v>
      </c>
      <c r="V2" s="28" t="s">
        <v>63</v>
      </c>
      <c r="W2" s="28" t="s">
        <v>64</v>
      </c>
      <c r="X2" s="28" t="s">
        <v>59</v>
      </c>
      <c r="Y2" s="28" t="s">
        <v>60</v>
      </c>
      <c r="Z2" s="28" t="s">
        <v>61</v>
      </c>
      <c r="AA2" s="28" t="s">
        <v>62</v>
      </c>
      <c r="AB2" s="28" t="s">
        <v>63</v>
      </c>
      <c r="AC2" s="28" t="s">
        <v>64</v>
      </c>
      <c r="AD2" s="28" t="s">
        <v>59</v>
      </c>
      <c r="AE2" s="28" t="s">
        <v>60</v>
      </c>
      <c r="AF2" s="28" t="s">
        <v>61</v>
      </c>
      <c r="AG2" s="28" t="s">
        <v>62</v>
      </c>
      <c r="AH2" s="28" t="s">
        <v>63</v>
      </c>
      <c r="AI2" s="28" t="s">
        <v>64</v>
      </c>
      <c r="AJ2" s="28" t="s">
        <v>59</v>
      </c>
      <c r="AK2" s="28" t="s">
        <v>60</v>
      </c>
      <c r="AL2" s="28" t="s">
        <v>61</v>
      </c>
      <c r="AM2" s="28" t="s">
        <v>62</v>
      </c>
      <c r="AN2" s="28" t="s">
        <v>63</v>
      </c>
      <c r="AO2" s="28" t="s">
        <v>64</v>
      </c>
      <c r="AP2" s="28" t="s">
        <v>59</v>
      </c>
      <c r="AQ2" s="28" t="s">
        <v>60</v>
      </c>
      <c r="AR2" s="28" t="s">
        <v>61</v>
      </c>
      <c r="AS2" s="28" t="s">
        <v>62</v>
      </c>
      <c r="AT2" s="28" t="s">
        <v>63</v>
      </c>
      <c r="AU2" s="28" t="s">
        <v>64</v>
      </c>
    </row>
    <row r="3" spans="1:47" ht="21.75" customHeight="1">
      <c r="A3" s="23"/>
      <c r="B3" s="151" t="s">
        <v>65</v>
      </c>
      <c r="C3" s="114"/>
      <c r="D3" s="29">
        <v>37</v>
      </c>
      <c r="E3" s="30">
        <f>SUM((SUM(F16:AU24))*4)+(SUM(F15:AU15))</f>
        <v>0</v>
      </c>
      <c r="F3" s="122" t="s">
        <v>66</v>
      </c>
      <c r="G3" s="114"/>
      <c r="H3" s="123" t="s">
        <v>67</v>
      </c>
      <c r="I3" s="114"/>
      <c r="J3" s="121" t="s">
        <v>68</v>
      </c>
      <c r="K3" s="114"/>
      <c r="L3" s="122" t="s">
        <v>66</v>
      </c>
      <c r="M3" s="114"/>
      <c r="N3" s="123" t="s">
        <v>67</v>
      </c>
      <c r="O3" s="114"/>
      <c r="P3" s="121" t="s">
        <v>68</v>
      </c>
      <c r="Q3" s="114"/>
      <c r="R3" s="122" t="s">
        <v>66</v>
      </c>
      <c r="S3" s="114"/>
      <c r="T3" s="123" t="s">
        <v>67</v>
      </c>
      <c r="U3" s="114"/>
      <c r="V3" s="121" t="s">
        <v>68</v>
      </c>
      <c r="W3" s="114"/>
      <c r="X3" s="122" t="s">
        <v>66</v>
      </c>
      <c r="Y3" s="114"/>
      <c r="Z3" s="123" t="s">
        <v>67</v>
      </c>
      <c r="AA3" s="114"/>
      <c r="AB3" s="121" t="s">
        <v>68</v>
      </c>
      <c r="AC3" s="114"/>
      <c r="AD3" s="122" t="s">
        <v>66</v>
      </c>
      <c r="AE3" s="114"/>
      <c r="AF3" s="123" t="s">
        <v>67</v>
      </c>
      <c r="AG3" s="114"/>
      <c r="AH3" s="121" t="s">
        <v>68</v>
      </c>
      <c r="AI3" s="114"/>
      <c r="AJ3" s="122" t="s">
        <v>66</v>
      </c>
      <c r="AK3" s="114"/>
      <c r="AL3" s="123" t="s">
        <v>67</v>
      </c>
      <c r="AM3" s="114"/>
      <c r="AN3" s="121" t="s">
        <v>68</v>
      </c>
      <c r="AO3" s="114"/>
      <c r="AP3" s="122" t="s">
        <v>66</v>
      </c>
      <c r="AQ3" s="114"/>
      <c r="AR3" s="123" t="s">
        <v>67</v>
      </c>
      <c r="AS3" s="114"/>
      <c r="AT3" s="121" t="s">
        <v>68</v>
      </c>
      <c r="AU3" s="114"/>
    </row>
    <row r="4" spans="1:47" ht="21.75" customHeight="1">
      <c r="A4" s="23"/>
      <c r="B4" s="152" t="s">
        <v>69</v>
      </c>
      <c r="C4" s="114"/>
      <c r="D4" s="31">
        <v>12</v>
      </c>
      <c r="E4" s="32">
        <f>((SUM(F27:K29,F31:K33,F35:AU37,F39:AU41,F43:AU45,F47:AU49))*4)+((SUM(F52:AU52,F54:AU56))*3)</f>
        <v>0</v>
      </c>
      <c r="F4" s="33" t="s">
        <v>70</v>
      </c>
      <c r="G4" s="33" t="s">
        <v>71</v>
      </c>
      <c r="H4" s="34" t="s">
        <v>72</v>
      </c>
      <c r="I4" s="34" t="s">
        <v>73</v>
      </c>
      <c r="J4" s="35" t="s">
        <v>74</v>
      </c>
      <c r="K4" s="35" t="s">
        <v>75</v>
      </c>
      <c r="L4" s="33" t="s">
        <v>70</v>
      </c>
      <c r="M4" s="33" t="s">
        <v>71</v>
      </c>
      <c r="N4" s="34" t="s">
        <v>72</v>
      </c>
      <c r="O4" s="34" t="s">
        <v>73</v>
      </c>
      <c r="P4" s="35" t="s">
        <v>74</v>
      </c>
      <c r="Q4" s="35" t="s">
        <v>75</v>
      </c>
      <c r="R4" s="33" t="s">
        <v>70</v>
      </c>
      <c r="S4" s="33" t="s">
        <v>71</v>
      </c>
      <c r="T4" s="34" t="s">
        <v>72</v>
      </c>
      <c r="U4" s="34" t="s">
        <v>73</v>
      </c>
      <c r="V4" s="35" t="s">
        <v>74</v>
      </c>
      <c r="W4" s="35" t="s">
        <v>75</v>
      </c>
      <c r="X4" s="33" t="s">
        <v>70</v>
      </c>
      <c r="Y4" s="33" t="s">
        <v>71</v>
      </c>
      <c r="Z4" s="34" t="s">
        <v>72</v>
      </c>
      <c r="AA4" s="34" t="s">
        <v>73</v>
      </c>
      <c r="AB4" s="35" t="s">
        <v>74</v>
      </c>
      <c r="AC4" s="35" t="s">
        <v>75</v>
      </c>
      <c r="AD4" s="33" t="s">
        <v>70</v>
      </c>
      <c r="AE4" s="33" t="s">
        <v>71</v>
      </c>
      <c r="AF4" s="34" t="s">
        <v>72</v>
      </c>
      <c r="AG4" s="34" t="s">
        <v>73</v>
      </c>
      <c r="AH4" s="35" t="s">
        <v>74</v>
      </c>
      <c r="AI4" s="35" t="s">
        <v>75</v>
      </c>
      <c r="AJ4" s="33" t="s">
        <v>70</v>
      </c>
      <c r="AK4" s="33" t="s">
        <v>71</v>
      </c>
      <c r="AL4" s="34" t="s">
        <v>72</v>
      </c>
      <c r="AM4" s="34" t="s">
        <v>73</v>
      </c>
      <c r="AN4" s="35" t="s">
        <v>74</v>
      </c>
      <c r="AO4" s="35" t="s">
        <v>75</v>
      </c>
      <c r="AP4" s="33" t="s">
        <v>70</v>
      </c>
      <c r="AQ4" s="33" t="s">
        <v>71</v>
      </c>
      <c r="AR4" s="34" t="s">
        <v>72</v>
      </c>
      <c r="AS4" s="34" t="s">
        <v>73</v>
      </c>
      <c r="AT4" s="35" t="s">
        <v>74</v>
      </c>
      <c r="AU4" s="35" t="s">
        <v>75</v>
      </c>
    </row>
    <row r="5" spans="1:47" ht="21.75" customHeight="1">
      <c r="A5" s="23"/>
      <c r="B5" s="153" t="s">
        <v>76</v>
      </c>
      <c r="C5" s="154"/>
      <c r="D5" s="36">
        <v>49</v>
      </c>
      <c r="E5" s="37">
        <f>SUM(E3:E4)</f>
        <v>0</v>
      </c>
      <c r="F5" s="38">
        <v>45299</v>
      </c>
      <c r="G5" s="38">
        <v>45355</v>
      </c>
      <c r="H5" s="39">
        <v>45418</v>
      </c>
      <c r="I5" s="39">
        <v>45467</v>
      </c>
      <c r="J5" s="40">
        <v>45523</v>
      </c>
      <c r="K5" s="40">
        <v>45579</v>
      </c>
      <c r="L5" s="38">
        <v>45670</v>
      </c>
      <c r="M5" s="38">
        <v>45726</v>
      </c>
      <c r="N5" s="39">
        <v>45789</v>
      </c>
      <c r="O5" s="39">
        <v>45838</v>
      </c>
      <c r="P5" s="40">
        <v>45894</v>
      </c>
      <c r="Q5" s="40">
        <v>45950</v>
      </c>
      <c r="R5" s="38">
        <v>46034</v>
      </c>
      <c r="S5" s="38">
        <v>46090</v>
      </c>
      <c r="T5" s="39"/>
      <c r="U5" s="39"/>
      <c r="V5" s="40"/>
      <c r="W5" s="40"/>
      <c r="X5" s="38"/>
      <c r="Y5" s="38"/>
      <c r="Z5" s="39"/>
      <c r="AA5" s="39"/>
      <c r="AB5" s="40"/>
      <c r="AC5" s="40"/>
      <c r="AD5" s="38"/>
      <c r="AE5" s="38"/>
      <c r="AF5" s="39"/>
      <c r="AG5" s="39"/>
      <c r="AH5" s="40"/>
      <c r="AI5" s="40"/>
      <c r="AJ5" s="38"/>
      <c r="AK5" s="38"/>
      <c r="AL5" s="39"/>
      <c r="AM5" s="39"/>
      <c r="AN5" s="40"/>
      <c r="AO5" s="40"/>
      <c r="AP5" s="38"/>
      <c r="AQ5" s="38"/>
      <c r="AR5" s="39"/>
      <c r="AS5" s="39"/>
      <c r="AT5" s="40"/>
      <c r="AU5" s="40"/>
    </row>
    <row r="6" spans="1:47" ht="21.75" customHeight="1">
      <c r="A6" s="23"/>
      <c r="B6" s="144" t="s">
        <v>77</v>
      </c>
      <c r="C6" s="128"/>
      <c r="D6" s="41" t="s">
        <v>78</v>
      </c>
      <c r="E6" s="42"/>
      <c r="F6" s="38">
        <v>45347</v>
      </c>
      <c r="G6" s="38">
        <v>45410</v>
      </c>
      <c r="H6" s="39">
        <v>45466</v>
      </c>
      <c r="I6" s="39">
        <v>45515</v>
      </c>
      <c r="J6" s="40">
        <v>45571</v>
      </c>
      <c r="K6" s="40">
        <v>45634</v>
      </c>
      <c r="L6" s="38">
        <v>45718</v>
      </c>
      <c r="M6" s="38">
        <v>45781</v>
      </c>
      <c r="N6" s="39">
        <v>45837</v>
      </c>
      <c r="O6" s="39">
        <v>45886</v>
      </c>
      <c r="P6" s="40">
        <v>45942</v>
      </c>
      <c r="Q6" s="40">
        <v>46005</v>
      </c>
      <c r="R6" s="38">
        <v>46082</v>
      </c>
      <c r="S6" s="38">
        <v>46145</v>
      </c>
      <c r="T6" s="39"/>
      <c r="U6" s="39"/>
      <c r="V6" s="40"/>
      <c r="W6" s="40"/>
      <c r="X6" s="38"/>
      <c r="Y6" s="38"/>
      <c r="Z6" s="39"/>
      <c r="AA6" s="39"/>
      <c r="AB6" s="40"/>
      <c r="AC6" s="40"/>
      <c r="AD6" s="38"/>
      <c r="AE6" s="38"/>
      <c r="AF6" s="39"/>
      <c r="AG6" s="39"/>
      <c r="AH6" s="40"/>
      <c r="AI6" s="40"/>
      <c r="AJ6" s="38"/>
      <c r="AK6" s="38"/>
      <c r="AL6" s="39"/>
      <c r="AM6" s="39"/>
      <c r="AN6" s="40"/>
      <c r="AO6" s="40"/>
      <c r="AP6" s="38"/>
      <c r="AQ6" s="38"/>
      <c r="AR6" s="39"/>
      <c r="AS6" s="39"/>
      <c r="AT6" s="40"/>
      <c r="AU6" s="40"/>
    </row>
    <row r="7" spans="1:47" ht="34.5" customHeight="1">
      <c r="E7" s="43" t="s">
        <v>79</v>
      </c>
      <c r="F7" s="44">
        <f t="shared" ref="F7:AU7" si="0">(SUM(F16:F49)*4)+F15+(SUM(F52:F57)*3)</f>
        <v>0</v>
      </c>
      <c r="G7" s="44">
        <f t="shared" si="0"/>
        <v>0</v>
      </c>
      <c r="H7" s="44">
        <f t="shared" si="0"/>
        <v>0</v>
      </c>
      <c r="I7" s="44">
        <f t="shared" si="0"/>
        <v>0</v>
      </c>
      <c r="J7" s="44">
        <f t="shared" si="0"/>
        <v>0</v>
      </c>
      <c r="K7" s="44">
        <f t="shared" si="0"/>
        <v>0</v>
      </c>
      <c r="L7" s="44">
        <f t="shared" si="0"/>
        <v>0</v>
      </c>
      <c r="M7" s="44">
        <f t="shared" si="0"/>
        <v>0</v>
      </c>
      <c r="N7" s="44">
        <f t="shared" si="0"/>
        <v>0</v>
      </c>
      <c r="O7" s="44">
        <f t="shared" si="0"/>
        <v>0</v>
      </c>
      <c r="P7" s="44">
        <f t="shared" si="0"/>
        <v>0</v>
      </c>
      <c r="Q7" s="44">
        <f t="shared" si="0"/>
        <v>0</v>
      </c>
      <c r="R7" s="44">
        <f t="shared" si="0"/>
        <v>0</v>
      </c>
      <c r="S7" s="44">
        <f t="shared" si="0"/>
        <v>0</v>
      </c>
      <c r="T7" s="44">
        <f t="shared" si="0"/>
        <v>0</v>
      </c>
      <c r="U7" s="44">
        <f t="shared" si="0"/>
        <v>0</v>
      </c>
      <c r="V7" s="44">
        <f t="shared" si="0"/>
        <v>0</v>
      </c>
      <c r="W7" s="44">
        <f t="shared" si="0"/>
        <v>0</v>
      </c>
      <c r="X7" s="44">
        <f t="shared" si="0"/>
        <v>0</v>
      </c>
      <c r="Y7" s="44">
        <f t="shared" si="0"/>
        <v>0</v>
      </c>
      <c r="Z7" s="44">
        <f t="shared" si="0"/>
        <v>0</v>
      </c>
      <c r="AA7" s="44">
        <f t="shared" si="0"/>
        <v>0</v>
      </c>
      <c r="AB7" s="44">
        <f t="shared" si="0"/>
        <v>0</v>
      </c>
      <c r="AC7" s="44">
        <f t="shared" si="0"/>
        <v>0</v>
      </c>
      <c r="AD7" s="44">
        <f t="shared" si="0"/>
        <v>0</v>
      </c>
      <c r="AE7" s="44">
        <f t="shared" si="0"/>
        <v>0</v>
      </c>
      <c r="AF7" s="44">
        <f t="shared" si="0"/>
        <v>0</v>
      </c>
      <c r="AG7" s="44">
        <f t="shared" si="0"/>
        <v>0</v>
      </c>
      <c r="AH7" s="44">
        <f t="shared" si="0"/>
        <v>0</v>
      </c>
      <c r="AI7" s="44">
        <f t="shared" si="0"/>
        <v>0</v>
      </c>
      <c r="AJ7" s="44">
        <f t="shared" si="0"/>
        <v>0</v>
      </c>
      <c r="AK7" s="44">
        <f t="shared" si="0"/>
        <v>0</v>
      </c>
      <c r="AL7" s="44">
        <f t="shared" si="0"/>
        <v>0</v>
      </c>
      <c r="AM7" s="44">
        <f t="shared" si="0"/>
        <v>0</v>
      </c>
      <c r="AN7" s="44">
        <f t="shared" si="0"/>
        <v>0</v>
      </c>
      <c r="AO7" s="44">
        <f t="shared" si="0"/>
        <v>0</v>
      </c>
      <c r="AP7" s="44">
        <f t="shared" si="0"/>
        <v>0</v>
      </c>
      <c r="AQ7" s="44">
        <f t="shared" si="0"/>
        <v>0</v>
      </c>
      <c r="AR7" s="44">
        <f t="shared" si="0"/>
        <v>0</v>
      </c>
      <c r="AS7" s="44">
        <f t="shared" si="0"/>
        <v>0</v>
      </c>
      <c r="AT7" s="44">
        <f t="shared" si="0"/>
        <v>0</v>
      </c>
      <c r="AU7" s="44">
        <f t="shared" si="0"/>
        <v>0</v>
      </c>
    </row>
    <row r="8" spans="1:47" ht="34.5" customHeight="1">
      <c r="C8" s="45">
        <v>525</v>
      </c>
      <c r="D8" s="46">
        <f>IF(D6="No",750,637.5)</f>
        <v>637.5</v>
      </c>
      <c r="E8" s="47" t="s">
        <v>80</v>
      </c>
      <c r="F8" s="48">
        <f t="shared" ref="F8:AU8" si="1">(((SUM(F16:F49)*4)+F15)*$D$8)+(SUM(F52:F57)*3*$C$8)</f>
        <v>0</v>
      </c>
      <c r="G8" s="48">
        <f t="shared" si="1"/>
        <v>0</v>
      </c>
      <c r="H8" s="48">
        <f t="shared" si="1"/>
        <v>0</v>
      </c>
      <c r="I8" s="48">
        <f t="shared" si="1"/>
        <v>0</v>
      </c>
      <c r="J8" s="48">
        <f t="shared" si="1"/>
        <v>0</v>
      </c>
      <c r="K8" s="48">
        <f t="shared" si="1"/>
        <v>0</v>
      </c>
      <c r="L8" s="48">
        <f t="shared" si="1"/>
        <v>0</v>
      </c>
      <c r="M8" s="48">
        <f t="shared" si="1"/>
        <v>0</v>
      </c>
      <c r="N8" s="48">
        <f t="shared" si="1"/>
        <v>0</v>
      </c>
      <c r="O8" s="48">
        <f t="shared" si="1"/>
        <v>0</v>
      </c>
      <c r="P8" s="48">
        <f t="shared" si="1"/>
        <v>0</v>
      </c>
      <c r="Q8" s="48">
        <f t="shared" si="1"/>
        <v>0</v>
      </c>
      <c r="R8" s="48">
        <f t="shared" si="1"/>
        <v>0</v>
      </c>
      <c r="S8" s="48">
        <f t="shared" si="1"/>
        <v>0</v>
      </c>
      <c r="T8" s="48">
        <f t="shared" si="1"/>
        <v>0</v>
      </c>
      <c r="U8" s="48">
        <f t="shared" si="1"/>
        <v>0</v>
      </c>
      <c r="V8" s="48">
        <f t="shared" si="1"/>
        <v>0</v>
      </c>
      <c r="W8" s="48">
        <f t="shared" si="1"/>
        <v>0</v>
      </c>
      <c r="X8" s="48">
        <f t="shared" si="1"/>
        <v>0</v>
      </c>
      <c r="Y8" s="48">
        <f t="shared" si="1"/>
        <v>0</v>
      </c>
      <c r="Z8" s="48">
        <f t="shared" si="1"/>
        <v>0</v>
      </c>
      <c r="AA8" s="48">
        <f t="shared" si="1"/>
        <v>0</v>
      </c>
      <c r="AB8" s="48">
        <f t="shared" si="1"/>
        <v>0</v>
      </c>
      <c r="AC8" s="48">
        <f t="shared" si="1"/>
        <v>0</v>
      </c>
      <c r="AD8" s="48">
        <f t="shared" si="1"/>
        <v>0</v>
      </c>
      <c r="AE8" s="48">
        <f t="shared" si="1"/>
        <v>0</v>
      </c>
      <c r="AF8" s="48">
        <f t="shared" si="1"/>
        <v>0</v>
      </c>
      <c r="AG8" s="48">
        <f t="shared" si="1"/>
        <v>0</v>
      </c>
      <c r="AH8" s="48">
        <f t="shared" si="1"/>
        <v>0</v>
      </c>
      <c r="AI8" s="48">
        <f t="shared" si="1"/>
        <v>0</v>
      </c>
      <c r="AJ8" s="48">
        <f t="shared" si="1"/>
        <v>0</v>
      </c>
      <c r="AK8" s="48">
        <f t="shared" si="1"/>
        <v>0</v>
      </c>
      <c r="AL8" s="48">
        <f t="shared" si="1"/>
        <v>0</v>
      </c>
      <c r="AM8" s="48">
        <f t="shared" si="1"/>
        <v>0</v>
      </c>
      <c r="AN8" s="48">
        <f t="shared" si="1"/>
        <v>0</v>
      </c>
      <c r="AO8" s="48">
        <f t="shared" si="1"/>
        <v>0</v>
      </c>
      <c r="AP8" s="48">
        <f t="shared" si="1"/>
        <v>0</v>
      </c>
      <c r="AQ8" s="48">
        <f t="shared" si="1"/>
        <v>0</v>
      </c>
      <c r="AR8" s="48">
        <f t="shared" si="1"/>
        <v>0</v>
      </c>
      <c r="AS8" s="48">
        <f t="shared" si="1"/>
        <v>0</v>
      </c>
      <c r="AT8" s="48">
        <f t="shared" si="1"/>
        <v>0</v>
      </c>
      <c r="AU8" s="48">
        <f t="shared" si="1"/>
        <v>0</v>
      </c>
    </row>
    <row r="9" spans="1:47" ht="34.5" customHeight="1">
      <c r="E9" s="49" t="s">
        <v>81</v>
      </c>
      <c r="F9" s="113" t="str">
        <f>IF(SUM(F8:G8)&gt;12500,12500-SUM(F8:G8),(IF(SUM(F7:G7)&gt;4.5,"Yes",IF(SUM(F7:G7)&gt;0,SUM(F8:G8)*-1,""))))</f>
        <v/>
      </c>
      <c r="G9" s="114"/>
      <c r="H9" s="113" t="str">
        <f>IF(SUM(H7:I7)&gt;4.5,"Yes",IF(SUM(H7:I7)&gt;0,SUM(H8:I8)*-1,""))</f>
        <v/>
      </c>
      <c r="I9" s="114"/>
      <c r="J9" s="113" t="str">
        <f>IF(SUM(J8:K8)&gt;12500,12500-SUM(J8:K8),(IF(SUM(J7:K7)&gt;4.5,"Yes",IF(SUM(J7:K7)&gt;0,SUM(J8:K8)*-1,""))))</f>
        <v/>
      </c>
      <c r="K9" s="114"/>
      <c r="L9" s="113" t="str">
        <f>IF(SUM(L8:M8)&gt;12500,12500-SUM(L8:M8),(IF(SUM(L7:M7)&gt;4.5,"Yes",IF(SUM(L7:M7)&gt;0,SUM(L8:M8)*-1,""))))</f>
        <v/>
      </c>
      <c r="M9" s="114"/>
      <c r="N9" s="113" t="str">
        <f>IF(SUM(N7:O7)&gt;4.5,"Yes",IF(SUM(N7:O7)&gt;0,SUM(N8:O8)*-1,""))</f>
        <v/>
      </c>
      <c r="O9" s="114"/>
      <c r="P9" s="113" t="str">
        <f>IF(SUM(P8:Q8)&gt;12500,12500-SUM(P8:Q8),(IF(SUM(P7:Q7)&gt;4.5,"Yes",IF(SUM(P7:Q7)&gt;0,SUM(P8:Q8)*-1,""))))</f>
        <v/>
      </c>
      <c r="Q9" s="114"/>
      <c r="R9" s="113" t="str">
        <f>IF(SUM(R8:S8)&gt;12500,12500-SUM(R8:S8),(IF(SUM(R7:S7)&gt;4.5,"Yes",IF(SUM(R7:S7)&gt;0,SUM(R8:S8)*-1,""))))</f>
        <v/>
      </c>
      <c r="S9" s="114"/>
      <c r="T9" s="113" t="str">
        <f>IF(SUM(T7:U7)&gt;4.5,"Yes",IF(SUM(T7:U7)&gt;0,SUM(T8:U8)*-1,""))</f>
        <v/>
      </c>
      <c r="U9" s="114"/>
      <c r="V9" s="113" t="str">
        <f>IF(SUM(V8:W8)&gt;12500,12500-SUM(V8:W8),(IF(SUM(V7:W7)&gt;4.5,"Yes",IF(SUM(V7:W7)&gt;0,SUM(V8:W8)*-1,""))))</f>
        <v/>
      </c>
      <c r="W9" s="114"/>
      <c r="X9" s="113" t="str">
        <f>IF(SUM(X8:Y8)&gt;12500,12500-SUM(X8:Y8),(IF(SUM(X7:Y7)&gt;4.5,"Yes",IF(SUM(X7:Y7)&gt;0,SUM(X8:Y8)*-1,""))))</f>
        <v/>
      </c>
      <c r="Y9" s="114"/>
      <c r="Z9" s="113" t="str">
        <f>IF(SUM(Z7:AA7)&gt;4.5,"Yes",IF(SUM(Z7:AA7)&gt;0,SUM(Z8:AA8)*-1,""))</f>
        <v/>
      </c>
      <c r="AA9" s="114"/>
      <c r="AB9" s="113" t="str">
        <f>IF(SUM(AB8:AC8)&gt;12500,12500-SUM(AB8:AC8),(IF(SUM(AB7:AC7)&gt;4.5,"Yes",IF(SUM(AB7:AC7)&gt;0,SUM(AB8:AC8)*-1,""))))</f>
        <v/>
      </c>
      <c r="AC9" s="114"/>
      <c r="AD9" s="113" t="str">
        <f>IF(SUM(AD8:AE8)&gt;12500,12500-SUM(AD8:AE8),(IF(SUM(AD7:AE7)&gt;4.5,"Yes",IF(SUM(AD7:AE7)&gt;0,SUM(AD8:AE8)*-1,""))))</f>
        <v/>
      </c>
      <c r="AE9" s="114"/>
      <c r="AF9" s="113" t="str">
        <f>IF(SUM(AF7:AG7)&gt;4.5,"Yes",IF(SUM(AF7:AG7)&gt;0,SUM(AF8:AG8)*-1,""))</f>
        <v/>
      </c>
      <c r="AG9" s="114"/>
      <c r="AH9" s="113" t="str">
        <f>IF(SUM(AH8:AI8)&gt;12500,12500-SUM(AH8:AI8),(IF(SUM(AH7:AI7)&gt;4.5,"Yes",IF(SUM(AH7:AI7)&gt;0,SUM(AH8:AI8)*-1,""))))</f>
        <v/>
      </c>
      <c r="AI9" s="114"/>
      <c r="AJ9" s="113" t="str">
        <f>IF(SUM(AJ8:AK8)&gt;12500,12500-SUM(AJ8:AK8),(IF(SUM(AJ7:AK7)&gt;4.5,"Yes",IF(SUM(AJ7:AK7)&gt;0,SUM(AJ8:AK8)*-1,""))))</f>
        <v/>
      </c>
      <c r="AK9" s="114"/>
      <c r="AL9" s="113" t="str">
        <f>IF(SUM(AL7:AM7)&gt;4.5,"Yes",IF(SUM(AL7:AM7)&gt;0,SUM(AL8:AM8)*-1,""))</f>
        <v/>
      </c>
      <c r="AM9" s="114"/>
      <c r="AN9" s="113" t="str">
        <f>IF(SUM(AN8:AO8)&gt;12500,12500-SUM(AN8:AO8),(IF(SUM(AN7:AO7)&gt;4.5,"Yes",IF(SUM(AN7:AO7)&gt;0,SUM(AN8:AO8)*-1,""))))</f>
        <v/>
      </c>
      <c r="AO9" s="114"/>
      <c r="AP9" s="113" t="str">
        <f>IF(SUM(AP8:AQ8)&gt;12500,12500-SUM(AP8:AQ8),(IF(SUM(AP7:AQ7)&gt;4.5,"Yes",IF(SUM(AP7:AQ7)&gt;0,SUM(AP8:AQ8)*-1,""))))</f>
        <v/>
      </c>
      <c r="AQ9" s="114"/>
      <c r="AR9" s="113" t="str">
        <f>IF(SUM(AR7:AS7)&gt;4.5,"Yes",IF(SUM(AR7:AS7)&gt;0,SUM(AR8:AS8)*-1,""))</f>
        <v/>
      </c>
      <c r="AS9" s="114"/>
      <c r="AT9" s="113" t="str">
        <f>IF(SUM(AT8:AU8)&gt;12500,12500-SUM(AT8:AU8),(IF(SUM(AT7:AU7)&gt;4.5,"Yes",IF(SUM(AT7:AU7)&gt;0,SUM(AT8:AU8)*-1,""))))</f>
        <v/>
      </c>
      <c r="AU9" s="114"/>
    </row>
    <row r="10" spans="1:47" ht="21.75" customHeight="1">
      <c r="A10" s="50"/>
      <c r="B10" s="50"/>
      <c r="C10" s="50"/>
      <c r="D10" s="115" t="s">
        <v>82</v>
      </c>
      <c r="E10" s="116"/>
      <c r="F10" s="117"/>
      <c r="G10" s="118"/>
      <c r="H10" s="118"/>
      <c r="I10" s="116"/>
      <c r="J10" s="117">
        <f>(20500-SUM(J8:O8))</f>
        <v>20500</v>
      </c>
      <c r="K10" s="118"/>
      <c r="L10" s="118"/>
      <c r="M10" s="118"/>
      <c r="N10" s="118"/>
      <c r="O10" s="116"/>
      <c r="P10" s="117">
        <f>(20500-SUM(P8:U8))</f>
        <v>20500</v>
      </c>
      <c r="Q10" s="118"/>
      <c r="R10" s="118"/>
      <c r="S10" s="118"/>
      <c r="T10" s="118"/>
      <c r="U10" s="116"/>
      <c r="V10" s="117">
        <f>(20500-SUM(V8:AA8))</f>
        <v>20500</v>
      </c>
      <c r="W10" s="118"/>
      <c r="X10" s="118"/>
      <c r="Y10" s="118"/>
      <c r="Z10" s="118"/>
      <c r="AA10" s="116"/>
      <c r="AB10" s="117">
        <f>(20500-SUM(AB8:AG8))</f>
        <v>20500</v>
      </c>
      <c r="AC10" s="118"/>
      <c r="AD10" s="118"/>
      <c r="AE10" s="118"/>
      <c r="AF10" s="118"/>
      <c r="AG10" s="116"/>
      <c r="AH10" s="117">
        <f>(20500-SUM(AH8:AM8))</f>
        <v>20500</v>
      </c>
      <c r="AI10" s="118"/>
      <c r="AJ10" s="118"/>
      <c r="AK10" s="118"/>
      <c r="AL10" s="118"/>
      <c r="AM10" s="116"/>
      <c r="AN10" s="117">
        <f>(20500-SUM(AN8:AS8))</f>
        <v>20500</v>
      </c>
      <c r="AO10" s="118"/>
      <c r="AP10" s="118"/>
      <c r="AQ10" s="118"/>
      <c r="AR10" s="118"/>
      <c r="AS10" s="116"/>
      <c r="AT10" s="50"/>
      <c r="AU10" s="50"/>
    </row>
    <row r="11" spans="1:47" ht="14.25" customHeight="1">
      <c r="A11" s="21"/>
      <c r="B11" s="21"/>
      <c r="C11" s="21"/>
      <c r="D11" s="149"/>
      <c r="E11" s="111"/>
      <c r="F11" s="110">
        <f>F1</f>
        <v>2024</v>
      </c>
      <c r="G11" s="111"/>
      <c r="H11" s="111"/>
      <c r="I11" s="111"/>
      <c r="J11" s="111"/>
      <c r="K11" s="112"/>
      <c r="L11" s="110">
        <f>L1</f>
        <v>2025</v>
      </c>
      <c r="M11" s="111"/>
      <c r="N11" s="111"/>
      <c r="O11" s="111"/>
      <c r="P11" s="111"/>
      <c r="Q11" s="112"/>
      <c r="R11" s="110">
        <f>R1</f>
        <v>2026</v>
      </c>
      <c r="S11" s="111"/>
      <c r="T11" s="111"/>
      <c r="U11" s="111"/>
      <c r="V11" s="111"/>
      <c r="W11" s="112"/>
      <c r="X11" s="110">
        <f>X1</f>
        <v>2027</v>
      </c>
      <c r="Y11" s="111"/>
      <c r="Z11" s="111"/>
      <c r="AA11" s="111"/>
      <c r="AB11" s="111"/>
      <c r="AC11" s="112"/>
      <c r="AD11" s="110">
        <f>AD1</f>
        <v>2028</v>
      </c>
      <c r="AE11" s="111"/>
      <c r="AF11" s="111"/>
      <c r="AG11" s="111"/>
      <c r="AH11" s="111"/>
      <c r="AI11" s="112"/>
      <c r="AJ11" s="110">
        <f>AJ1</f>
        <v>2029</v>
      </c>
      <c r="AK11" s="111"/>
      <c r="AL11" s="111"/>
      <c r="AM11" s="111"/>
      <c r="AN11" s="111"/>
      <c r="AO11" s="112"/>
      <c r="AP11" s="110">
        <f>AP1</f>
        <v>2030</v>
      </c>
      <c r="AQ11" s="111"/>
      <c r="AR11" s="111"/>
      <c r="AS11" s="111"/>
      <c r="AT11" s="111"/>
      <c r="AU11" s="112"/>
    </row>
    <row r="12" spans="1:47" ht="15.75" customHeight="1">
      <c r="A12" s="23"/>
      <c r="B12" s="23"/>
      <c r="C12" s="23"/>
      <c r="D12" s="145" t="s">
        <v>83</v>
      </c>
      <c r="E12" s="147" t="s">
        <v>84</v>
      </c>
      <c r="F12" s="28" t="s">
        <v>85</v>
      </c>
      <c r="G12" s="28" t="s">
        <v>86</v>
      </c>
      <c r="H12" s="28" t="s">
        <v>87</v>
      </c>
      <c r="I12" s="28" t="s">
        <v>88</v>
      </c>
      <c r="J12" s="28" t="s">
        <v>89</v>
      </c>
      <c r="K12" s="51" t="s">
        <v>90</v>
      </c>
      <c r="L12" s="28" t="s">
        <v>85</v>
      </c>
      <c r="M12" s="28" t="s">
        <v>86</v>
      </c>
      <c r="N12" s="28" t="s">
        <v>87</v>
      </c>
      <c r="O12" s="28" t="s">
        <v>88</v>
      </c>
      <c r="P12" s="28" t="s">
        <v>89</v>
      </c>
      <c r="Q12" s="28" t="s">
        <v>90</v>
      </c>
      <c r="R12" s="28" t="s">
        <v>85</v>
      </c>
      <c r="S12" s="28" t="s">
        <v>86</v>
      </c>
      <c r="T12" s="28" t="s">
        <v>87</v>
      </c>
      <c r="U12" s="28" t="s">
        <v>88</v>
      </c>
      <c r="V12" s="28" t="s">
        <v>89</v>
      </c>
      <c r="W12" s="51" t="s">
        <v>90</v>
      </c>
      <c r="X12" s="28" t="s">
        <v>85</v>
      </c>
      <c r="Y12" s="28" t="s">
        <v>86</v>
      </c>
      <c r="Z12" s="28" t="s">
        <v>87</v>
      </c>
      <c r="AA12" s="28" t="s">
        <v>88</v>
      </c>
      <c r="AB12" s="28" t="s">
        <v>89</v>
      </c>
      <c r="AC12" s="28" t="s">
        <v>90</v>
      </c>
      <c r="AD12" s="28" t="s">
        <v>85</v>
      </c>
      <c r="AE12" s="28" t="s">
        <v>86</v>
      </c>
      <c r="AF12" s="28" t="s">
        <v>87</v>
      </c>
      <c r="AG12" s="28" t="s">
        <v>88</v>
      </c>
      <c r="AH12" s="28" t="s">
        <v>89</v>
      </c>
      <c r="AI12" s="51" t="s">
        <v>90</v>
      </c>
      <c r="AJ12" s="28" t="s">
        <v>85</v>
      </c>
      <c r="AK12" s="28" t="s">
        <v>86</v>
      </c>
      <c r="AL12" s="28" t="s">
        <v>87</v>
      </c>
      <c r="AM12" s="28" t="s">
        <v>88</v>
      </c>
      <c r="AN12" s="28" t="s">
        <v>89</v>
      </c>
      <c r="AO12" s="28" t="s">
        <v>90</v>
      </c>
      <c r="AP12" s="28" t="s">
        <v>85</v>
      </c>
      <c r="AQ12" s="28" t="s">
        <v>86</v>
      </c>
      <c r="AR12" s="28" t="s">
        <v>87</v>
      </c>
      <c r="AS12" s="28" t="s">
        <v>88</v>
      </c>
      <c r="AT12" s="28" t="s">
        <v>89</v>
      </c>
      <c r="AU12" s="28" t="s">
        <v>90</v>
      </c>
    </row>
    <row r="13" spans="1:47" ht="14.25" customHeight="1">
      <c r="A13" s="23"/>
      <c r="B13" s="23"/>
      <c r="C13" s="23"/>
      <c r="D13" s="146"/>
      <c r="E13" s="146"/>
      <c r="F13" s="122" t="s">
        <v>66</v>
      </c>
      <c r="G13" s="114"/>
      <c r="H13" s="123" t="s">
        <v>67</v>
      </c>
      <c r="I13" s="114"/>
      <c r="J13" s="121" t="s">
        <v>68</v>
      </c>
      <c r="K13" s="114"/>
      <c r="L13" s="122" t="s">
        <v>66</v>
      </c>
      <c r="M13" s="114"/>
      <c r="N13" s="123" t="s">
        <v>67</v>
      </c>
      <c r="O13" s="114"/>
      <c r="P13" s="121" t="s">
        <v>68</v>
      </c>
      <c r="Q13" s="114"/>
      <c r="R13" s="122" t="s">
        <v>66</v>
      </c>
      <c r="S13" s="114"/>
      <c r="T13" s="123" t="s">
        <v>67</v>
      </c>
      <c r="U13" s="114"/>
      <c r="V13" s="121" t="s">
        <v>68</v>
      </c>
      <c r="W13" s="114"/>
      <c r="X13" s="122" t="s">
        <v>66</v>
      </c>
      <c r="Y13" s="114"/>
      <c r="Z13" s="123" t="s">
        <v>67</v>
      </c>
      <c r="AA13" s="114"/>
      <c r="AB13" s="121" t="s">
        <v>68</v>
      </c>
      <c r="AC13" s="114"/>
      <c r="AD13" s="122" t="s">
        <v>66</v>
      </c>
      <c r="AE13" s="114"/>
      <c r="AF13" s="123" t="s">
        <v>67</v>
      </c>
      <c r="AG13" s="114"/>
      <c r="AH13" s="121" t="s">
        <v>68</v>
      </c>
      <c r="AI13" s="114"/>
      <c r="AJ13" s="122" t="s">
        <v>66</v>
      </c>
      <c r="AK13" s="114"/>
      <c r="AL13" s="123" t="s">
        <v>67</v>
      </c>
      <c r="AM13" s="114"/>
      <c r="AN13" s="121" t="s">
        <v>68</v>
      </c>
      <c r="AO13" s="114"/>
      <c r="AP13" s="122" t="s">
        <v>66</v>
      </c>
      <c r="AQ13" s="114"/>
      <c r="AR13" s="123" t="s">
        <v>67</v>
      </c>
      <c r="AS13" s="114"/>
      <c r="AT13" s="121" t="s">
        <v>68</v>
      </c>
      <c r="AU13" s="114"/>
    </row>
    <row r="14" spans="1:47" ht="14.25" customHeight="1">
      <c r="A14" s="23"/>
      <c r="B14" s="23"/>
      <c r="C14" s="23"/>
      <c r="D14" s="146"/>
      <c r="E14" s="148"/>
      <c r="F14" s="33" t="s">
        <v>70</v>
      </c>
      <c r="G14" s="33" t="s">
        <v>71</v>
      </c>
      <c r="H14" s="34" t="s">
        <v>72</v>
      </c>
      <c r="I14" s="34" t="s">
        <v>73</v>
      </c>
      <c r="J14" s="35" t="s">
        <v>74</v>
      </c>
      <c r="K14" s="52" t="s">
        <v>75</v>
      </c>
      <c r="L14" s="33" t="s">
        <v>70</v>
      </c>
      <c r="M14" s="33" t="s">
        <v>71</v>
      </c>
      <c r="N14" s="34" t="s">
        <v>72</v>
      </c>
      <c r="O14" s="34" t="s">
        <v>73</v>
      </c>
      <c r="P14" s="35" t="s">
        <v>74</v>
      </c>
      <c r="Q14" s="35" t="s">
        <v>75</v>
      </c>
      <c r="R14" s="33" t="s">
        <v>70</v>
      </c>
      <c r="S14" s="33" t="s">
        <v>71</v>
      </c>
      <c r="T14" s="34" t="s">
        <v>72</v>
      </c>
      <c r="U14" s="34" t="s">
        <v>73</v>
      </c>
      <c r="V14" s="35" t="s">
        <v>74</v>
      </c>
      <c r="W14" s="52" t="s">
        <v>75</v>
      </c>
      <c r="X14" s="33" t="s">
        <v>70</v>
      </c>
      <c r="Y14" s="33" t="s">
        <v>71</v>
      </c>
      <c r="Z14" s="34" t="s">
        <v>72</v>
      </c>
      <c r="AA14" s="34" t="s">
        <v>73</v>
      </c>
      <c r="AB14" s="35" t="s">
        <v>74</v>
      </c>
      <c r="AC14" s="35" t="s">
        <v>75</v>
      </c>
      <c r="AD14" s="33" t="s">
        <v>70</v>
      </c>
      <c r="AE14" s="33" t="s">
        <v>71</v>
      </c>
      <c r="AF14" s="34" t="s">
        <v>72</v>
      </c>
      <c r="AG14" s="34" t="s">
        <v>73</v>
      </c>
      <c r="AH14" s="35" t="s">
        <v>74</v>
      </c>
      <c r="AI14" s="52" t="s">
        <v>75</v>
      </c>
      <c r="AJ14" s="33" t="s">
        <v>70</v>
      </c>
      <c r="AK14" s="33" t="s">
        <v>71</v>
      </c>
      <c r="AL14" s="34" t="s">
        <v>72</v>
      </c>
      <c r="AM14" s="34" t="s">
        <v>73</v>
      </c>
      <c r="AN14" s="35" t="s">
        <v>74</v>
      </c>
      <c r="AO14" s="35" t="s">
        <v>75</v>
      </c>
      <c r="AP14" s="33" t="s">
        <v>70</v>
      </c>
      <c r="AQ14" s="33" t="s">
        <v>71</v>
      </c>
      <c r="AR14" s="34" t="s">
        <v>72</v>
      </c>
      <c r="AS14" s="34" t="s">
        <v>73</v>
      </c>
      <c r="AT14" s="35" t="s">
        <v>74</v>
      </c>
      <c r="AU14" s="35" t="s">
        <v>75</v>
      </c>
    </row>
    <row r="15" spans="1:47" ht="43.5" customHeight="1">
      <c r="A15" s="53"/>
      <c r="B15" s="132" t="s">
        <v>91</v>
      </c>
      <c r="C15" s="133"/>
      <c r="D15" s="54">
        <v>1</v>
      </c>
      <c r="E15" s="55" t="s">
        <v>92</v>
      </c>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row>
    <row r="16" spans="1:47" ht="43.5" customHeight="1">
      <c r="A16" s="53"/>
      <c r="B16" s="134"/>
      <c r="C16" s="135"/>
      <c r="D16" s="54">
        <v>4</v>
      </c>
      <c r="E16" s="55" t="s">
        <v>93</v>
      </c>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row>
    <row r="17" spans="1:47" ht="43.5" customHeight="1">
      <c r="A17" s="56"/>
      <c r="B17" s="134"/>
      <c r="C17" s="135"/>
      <c r="D17" s="57">
        <v>4</v>
      </c>
      <c r="E17" s="55" t="s">
        <v>94</v>
      </c>
      <c r="F17" s="157"/>
      <c r="G17" s="43"/>
      <c r="H17" s="43"/>
      <c r="I17" s="156"/>
      <c r="J17" s="43"/>
      <c r="K17" s="157"/>
      <c r="L17" s="43"/>
      <c r="M17" s="43"/>
      <c r="N17" s="156"/>
      <c r="O17" s="43"/>
      <c r="P17" s="157"/>
      <c r="Q17" s="43"/>
      <c r="R17" s="43"/>
      <c r="S17" s="156"/>
      <c r="T17" s="43"/>
      <c r="U17" s="157"/>
      <c r="V17" s="43"/>
      <c r="W17" s="43"/>
      <c r="X17" s="156"/>
      <c r="Y17" s="43"/>
      <c r="Z17" s="157"/>
      <c r="AA17" s="43"/>
      <c r="AB17" s="43"/>
      <c r="AC17" s="156"/>
      <c r="AD17" s="43"/>
      <c r="AE17" s="157"/>
      <c r="AF17" s="43"/>
      <c r="AG17" s="43"/>
      <c r="AH17" s="156"/>
      <c r="AI17" s="43"/>
      <c r="AJ17" s="157"/>
      <c r="AK17" s="43"/>
      <c r="AL17" s="43"/>
      <c r="AM17" s="156"/>
      <c r="AN17" s="43"/>
      <c r="AO17" s="157"/>
      <c r="AP17" s="43"/>
      <c r="AQ17" s="43"/>
      <c r="AR17" s="156"/>
      <c r="AS17" s="43"/>
      <c r="AT17" s="157"/>
      <c r="AU17" s="43"/>
    </row>
    <row r="18" spans="1:47" ht="43.5" customHeight="1">
      <c r="A18" s="53"/>
      <c r="B18" s="134"/>
      <c r="C18" s="135"/>
      <c r="D18" s="54">
        <v>4</v>
      </c>
      <c r="E18" s="55" t="s">
        <v>95</v>
      </c>
      <c r="F18" s="43"/>
      <c r="G18" s="157"/>
      <c r="H18" s="43"/>
      <c r="I18" s="43"/>
      <c r="J18" s="156"/>
      <c r="K18" s="43"/>
      <c r="L18" s="157"/>
      <c r="M18" s="43"/>
      <c r="N18" s="43"/>
      <c r="O18" s="156"/>
      <c r="P18" s="43"/>
      <c r="Q18" s="157"/>
      <c r="R18" s="43"/>
      <c r="S18" s="43"/>
      <c r="T18" s="156"/>
      <c r="U18" s="43"/>
      <c r="V18" s="157"/>
      <c r="W18" s="43"/>
      <c r="X18" s="43"/>
      <c r="Y18" s="156"/>
      <c r="Z18" s="43"/>
      <c r="AA18" s="157"/>
      <c r="AB18" s="43"/>
      <c r="AC18" s="43"/>
      <c r="AD18" s="156"/>
      <c r="AE18" s="43"/>
      <c r="AF18" s="157"/>
      <c r="AG18" s="43"/>
      <c r="AH18" s="43"/>
      <c r="AI18" s="156"/>
      <c r="AJ18" s="43"/>
      <c r="AK18" s="157"/>
      <c r="AL18" s="43"/>
      <c r="AM18" s="43"/>
      <c r="AN18" s="156"/>
      <c r="AO18" s="43"/>
      <c r="AP18" s="157"/>
      <c r="AQ18" s="43"/>
      <c r="AR18" s="43"/>
      <c r="AS18" s="156"/>
      <c r="AT18" s="43"/>
      <c r="AU18" s="157"/>
    </row>
    <row r="19" spans="1:47" ht="43.5" customHeight="1">
      <c r="A19" s="53"/>
      <c r="B19" s="134"/>
      <c r="C19" s="135"/>
      <c r="D19" s="54">
        <v>4</v>
      </c>
      <c r="E19" s="55" t="s">
        <v>96</v>
      </c>
      <c r="F19" s="43"/>
      <c r="G19" s="157"/>
      <c r="H19" s="43"/>
      <c r="I19" s="43"/>
      <c r="J19" s="156"/>
      <c r="K19" s="43"/>
      <c r="L19" s="157"/>
      <c r="M19" s="43"/>
      <c r="N19" s="43"/>
      <c r="O19" s="156"/>
      <c r="P19" s="43"/>
      <c r="Q19" s="157"/>
      <c r="R19" s="43"/>
      <c r="S19" s="43"/>
      <c r="T19" s="156"/>
      <c r="U19" s="43"/>
      <c r="V19" s="157"/>
      <c r="W19" s="43"/>
      <c r="X19" s="43"/>
      <c r="Y19" s="156"/>
      <c r="Z19" s="43"/>
      <c r="AA19" s="157"/>
      <c r="AB19" s="43"/>
      <c r="AC19" s="43"/>
      <c r="AD19" s="156"/>
      <c r="AE19" s="43"/>
      <c r="AF19" s="157"/>
      <c r="AG19" s="43"/>
      <c r="AH19" s="43"/>
      <c r="AI19" s="156"/>
      <c r="AJ19" s="43"/>
      <c r="AK19" s="157"/>
      <c r="AL19" s="43"/>
      <c r="AM19" s="43"/>
      <c r="AN19" s="156"/>
      <c r="AO19" s="43"/>
      <c r="AP19" s="157"/>
      <c r="AQ19" s="43"/>
      <c r="AR19" s="43"/>
      <c r="AS19" s="156"/>
      <c r="AT19" s="43"/>
      <c r="AU19" s="157"/>
    </row>
    <row r="20" spans="1:47" ht="43.5" customHeight="1">
      <c r="A20" s="53"/>
      <c r="B20" s="134"/>
      <c r="C20" s="135"/>
      <c r="D20" s="54">
        <v>4</v>
      </c>
      <c r="E20" s="55" t="s">
        <v>97</v>
      </c>
      <c r="F20" s="156"/>
      <c r="G20" s="43"/>
      <c r="H20" s="157"/>
      <c r="I20" s="43"/>
      <c r="J20" s="43"/>
      <c r="K20" s="156"/>
      <c r="L20" s="43"/>
      <c r="M20" s="157"/>
      <c r="N20" s="43"/>
      <c r="O20" s="43"/>
      <c r="P20" s="156"/>
      <c r="Q20" s="43"/>
      <c r="R20" s="157"/>
      <c r="S20" s="43"/>
      <c r="T20" s="43"/>
      <c r="U20" s="156"/>
      <c r="V20" s="43"/>
      <c r="W20" s="157"/>
      <c r="X20" s="43"/>
      <c r="Y20" s="43"/>
      <c r="Z20" s="156"/>
      <c r="AA20" s="43"/>
      <c r="AB20" s="157"/>
      <c r="AC20" s="43"/>
      <c r="AD20" s="43"/>
      <c r="AE20" s="156"/>
      <c r="AF20" s="43"/>
      <c r="AG20" s="157"/>
      <c r="AH20" s="43"/>
      <c r="AI20" s="43"/>
      <c r="AJ20" s="156"/>
      <c r="AK20" s="43"/>
      <c r="AL20" s="157"/>
      <c r="AM20" s="43"/>
      <c r="AN20" s="43"/>
      <c r="AO20" s="156"/>
      <c r="AP20" s="43"/>
      <c r="AQ20" s="157"/>
      <c r="AR20" s="43"/>
      <c r="AS20" s="43"/>
      <c r="AT20" s="156"/>
      <c r="AU20" s="43"/>
    </row>
    <row r="21" spans="1:47" ht="43.5" customHeight="1">
      <c r="A21" s="56"/>
      <c r="B21" s="134"/>
      <c r="C21" s="135"/>
      <c r="D21" s="57">
        <v>4</v>
      </c>
      <c r="E21" s="55" t="s">
        <v>98</v>
      </c>
      <c r="F21" s="47"/>
      <c r="G21" s="156"/>
      <c r="H21" s="43"/>
      <c r="I21" s="157"/>
      <c r="J21" s="43"/>
      <c r="K21" s="60"/>
      <c r="L21" s="156"/>
      <c r="M21" s="43"/>
      <c r="N21" s="157"/>
      <c r="O21" s="43"/>
      <c r="P21" s="60"/>
      <c r="Q21" s="156"/>
      <c r="R21" s="43"/>
      <c r="S21" s="157"/>
      <c r="T21" s="43"/>
      <c r="U21" s="60"/>
      <c r="V21" s="156"/>
      <c r="W21" s="43"/>
      <c r="X21" s="157"/>
      <c r="Y21" s="43"/>
      <c r="Z21" s="60"/>
      <c r="AA21" s="156"/>
      <c r="AB21" s="43"/>
      <c r="AC21" s="157"/>
      <c r="AD21" s="43"/>
      <c r="AE21" s="60"/>
      <c r="AF21" s="156"/>
      <c r="AG21" s="43"/>
      <c r="AH21" s="157"/>
      <c r="AI21" s="43"/>
      <c r="AJ21" s="60"/>
      <c r="AK21" s="156"/>
      <c r="AL21" s="43"/>
      <c r="AM21" s="157"/>
      <c r="AN21" s="43"/>
      <c r="AO21" s="47"/>
      <c r="AP21" s="156"/>
      <c r="AQ21" s="43"/>
      <c r="AR21" s="157"/>
      <c r="AS21" s="43"/>
      <c r="AT21" s="47"/>
      <c r="AU21" s="156"/>
    </row>
    <row r="22" spans="1:47" ht="43.5" customHeight="1">
      <c r="A22" s="56"/>
      <c r="B22" s="134"/>
      <c r="C22" s="135"/>
      <c r="D22" s="57">
        <v>4</v>
      </c>
      <c r="E22" s="55" t="s">
        <v>99</v>
      </c>
      <c r="F22" s="47"/>
      <c r="G22" s="156"/>
      <c r="H22" s="43"/>
      <c r="I22" s="157"/>
      <c r="J22" s="43"/>
      <c r="K22" s="60"/>
      <c r="L22" s="156"/>
      <c r="M22" s="43"/>
      <c r="N22" s="157"/>
      <c r="O22" s="43"/>
      <c r="P22" s="60"/>
      <c r="Q22" s="156"/>
      <c r="R22" s="43"/>
      <c r="S22" s="157"/>
      <c r="T22" s="43"/>
      <c r="U22" s="60"/>
      <c r="V22" s="156"/>
      <c r="W22" s="43"/>
      <c r="X22" s="157"/>
      <c r="Y22" s="43"/>
      <c r="Z22" s="60"/>
      <c r="AA22" s="156"/>
      <c r="AB22" s="43"/>
      <c r="AC22" s="157"/>
      <c r="AD22" s="43"/>
      <c r="AE22" s="60"/>
      <c r="AF22" s="156"/>
      <c r="AG22" s="43"/>
      <c r="AH22" s="157"/>
      <c r="AI22" s="43"/>
      <c r="AJ22" s="60"/>
      <c r="AK22" s="156"/>
      <c r="AL22" s="43"/>
      <c r="AM22" s="157"/>
      <c r="AN22" s="43"/>
      <c r="AO22" s="47"/>
      <c r="AP22" s="156"/>
      <c r="AQ22" s="43"/>
      <c r="AR22" s="157"/>
      <c r="AS22" s="43"/>
      <c r="AT22" s="47"/>
      <c r="AU22" s="156"/>
    </row>
    <row r="23" spans="1:47" ht="43.5" customHeight="1">
      <c r="A23" s="56"/>
      <c r="B23" s="134"/>
      <c r="C23" s="135"/>
      <c r="D23" s="57">
        <v>4</v>
      </c>
      <c r="E23" s="55" t="s">
        <v>100</v>
      </c>
      <c r="F23" s="43"/>
      <c r="G23" s="47"/>
      <c r="H23" s="158"/>
      <c r="I23" s="43"/>
      <c r="J23" s="157"/>
      <c r="K23" s="43"/>
      <c r="L23" s="60"/>
      <c r="M23" s="158"/>
      <c r="N23" s="43"/>
      <c r="O23" s="157"/>
      <c r="P23" s="43"/>
      <c r="Q23" s="60"/>
      <c r="R23" s="158"/>
      <c r="S23" s="43"/>
      <c r="T23" s="157"/>
      <c r="U23" s="43"/>
      <c r="V23" s="60"/>
      <c r="W23" s="158"/>
      <c r="X23" s="43"/>
      <c r="Y23" s="157"/>
      <c r="Z23" s="43"/>
      <c r="AA23" s="60"/>
      <c r="AB23" s="158"/>
      <c r="AC23" s="43"/>
      <c r="AD23" s="157"/>
      <c r="AE23" s="43"/>
      <c r="AF23" s="60"/>
      <c r="AG23" s="158"/>
      <c r="AH23" s="43"/>
      <c r="AI23" s="157"/>
      <c r="AJ23" s="43"/>
      <c r="AK23" s="60"/>
      <c r="AL23" s="158"/>
      <c r="AM23" s="43"/>
      <c r="AN23" s="157"/>
      <c r="AO23" s="43"/>
      <c r="AP23" s="47"/>
      <c r="AQ23" s="158"/>
      <c r="AR23" s="43"/>
      <c r="AS23" s="157"/>
      <c r="AT23" s="43"/>
      <c r="AU23" s="47"/>
    </row>
    <row r="24" spans="1:47" ht="43.5" customHeight="1">
      <c r="A24" s="56"/>
      <c r="B24" s="136"/>
      <c r="C24" s="137"/>
      <c r="D24" s="62">
        <v>4</v>
      </c>
      <c r="E24" s="63" t="s">
        <v>101</v>
      </c>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row>
    <row r="25" spans="1:47" ht="14.25" customHeight="1">
      <c r="B25" s="64" t="s">
        <v>102</v>
      </c>
      <c r="C25" s="65"/>
      <c r="D25" s="66">
        <f>SUM(D15:D24)</f>
        <v>37</v>
      </c>
      <c r="E25" s="67"/>
    </row>
    <row r="26" spans="1:47" ht="14.25" hidden="1" customHeight="1">
      <c r="E26" s="67"/>
    </row>
    <row r="27" spans="1:47" ht="43.5" hidden="1" customHeight="1">
      <c r="A27" s="56"/>
      <c r="B27" s="138" t="s">
        <v>103</v>
      </c>
      <c r="C27" s="139" t="s">
        <v>104</v>
      </c>
      <c r="D27" s="57">
        <v>4</v>
      </c>
      <c r="E27" s="55" t="s">
        <v>105</v>
      </c>
      <c r="F27" s="58"/>
      <c r="G27" s="43"/>
      <c r="H27" s="43"/>
      <c r="I27" s="59"/>
      <c r="J27" s="43"/>
      <c r="K27" s="58"/>
      <c r="L27" s="43"/>
      <c r="M27" s="43"/>
      <c r="N27" s="59"/>
      <c r="O27" s="43"/>
      <c r="P27" s="58"/>
      <c r="Q27" s="43"/>
      <c r="R27" s="43"/>
      <c r="S27" s="59"/>
      <c r="T27" s="43"/>
      <c r="U27" s="58"/>
      <c r="V27" s="43"/>
      <c r="W27" s="43"/>
      <c r="X27" s="59"/>
      <c r="Y27" s="43"/>
      <c r="Z27" s="58"/>
      <c r="AA27" s="43"/>
      <c r="AB27" s="43"/>
      <c r="AC27" s="59"/>
      <c r="AD27" s="43"/>
      <c r="AE27" s="58"/>
      <c r="AF27" s="43"/>
      <c r="AG27" s="43"/>
      <c r="AH27" s="59"/>
      <c r="AI27" s="43"/>
      <c r="AJ27" s="58"/>
      <c r="AK27" s="43"/>
      <c r="AL27" s="43"/>
      <c r="AM27" s="59"/>
      <c r="AN27" s="43"/>
      <c r="AO27" s="58"/>
      <c r="AP27" s="43"/>
      <c r="AQ27" s="43"/>
      <c r="AR27" s="59"/>
      <c r="AS27" s="43"/>
      <c r="AT27" s="58"/>
      <c r="AU27" s="43"/>
    </row>
    <row r="28" spans="1:47" ht="43.5" hidden="1" customHeight="1">
      <c r="A28" s="53"/>
      <c r="B28" s="125"/>
      <c r="C28" s="125"/>
      <c r="D28" s="54">
        <v>4</v>
      </c>
      <c r="E28" s="55" t="s">
        <v>106</v>
      </c>
      <c r="F28" s="59"/>
      <c r="G28" s="43"/>
      <c r="H28" s="58"/>
      <c r="I28" s="43"/>
      <c r="J28" s="43"/>
      <c r="K28" s="59"/>
      <c r="L28" s="43"/>
      <c r="M28" s="58"/>
      <c r="N28" s="43"/>
      <c r="O28" s="43"/>
      <c r="P28" s="59"/>
      <c r="Q28" s="43"/>
      <c r="R28" s="58"/>
      <c r="S28" s="43"/>
      <c r="T28" s="43"/>
      <c r="U28" s="59"/>
      <c r="V28" s="43"/>
      <c r="W28" s="58"/>
      <c r="X28" s="43"/>
      <c r="Y28" s="43"/>
      <c r="Z28" s="59"/>
      <c r="AA28" s="43"/>
      <c r="AB28" s="58"/>
      <c r="AC28" s="43"/>
      <c r="AD28" s="43"/>
      <c r="AE28" s="59"/>
      <c r="AF28" s="43"/>
      <c r="AG28" s="58"/>
      <c r="AH28" s="43"/>
      <c r="AI28" s="43"/>
      <c r="AJ28" s="59"/>
      <c r="AK28" s="43"/>
      <c r="AL28" s="58"/>
      <c r="AM28" s="43"/>
      <c r="AN28" s="43"/>
      <c r="AO28" s="59"/>
      <c r="AP28" s="43"/>
      <c r="AQ28" s="58"/>
      <c r="AR28" s="43"/>
      <c r="AS28" s="43"/>
      <c r="AT28" s="59"/>
      <c r="AU28" s="43"/>
    </row>
    <row r="29" spans="1:47" ht="43.5" hidden="1" customHeight="1">
      <c r="A29" s="56"/>
      <c r="B29" s="125"/>
      <c r="C29" s="126"/>
      <c r="D29" s="57">
        <v>4</v>
      </c>
      <c r="E29" s="55" t="s">
        <v>107</v>
      </c>
      <c r="F29" s="43"/>
      <c r="G29" s="43"/>
      <c r="H29" s="59"/>
      <c r="I29" s="47"/>
      <c r="J29" s="58"/>
      <c r="K29" s="43"/>
      <c r="L29" s="43"/>
      <c r="M29" s="59"/>
      <c r="N29" s="47"/>
      <c r="O29" s="58"/>
      <c r="P29" s="43"/>
      <c r="Q29" s="43"/>
      <c r="R29" s="59"/>
      <c r="S29" s="47"/>
      <c r="T29" s="58"/>
      <c r="U29" s="43"/>
      <c r="V29" s="43"/>
      <c r="W29" s="59"/>
      <c r="X29" s="47"/>
      <c r="Y29" s="58"/>
      <c r="Z29" s="43"/>
      <c r="AA29" s="43"/>
      <c r="AB29" s="59"/>
      <c r="AC29" s="47"/>
      <c r="AD29" s="58"/>
      <c r="AE29" s="43"/>
      <c r="AF29" s="43"/>
      <c r="AG29" s="59"/>
      <c r="AH29" s="47"/>
      <c r="AI29" s="58"/>
      <c r="AJ29" s="43"/>
      <c r="AK29" s="43"/>
      <c r="AL29" s="59"/>
      <c r="AM29" s="47"/>
      <c r="AN29" s="58"/>
      <c r="AO29" s="43"/>
      <c r="AP29" s="43"/>
      <c r="AQ29" s="59"/>
      <c r="AR29" s="47"/>
      <c r="AS29" s="58"/>
      <c r="AT29" s="43"/>
      <c r="AU29" s="43"/>
    </row>
    <row r="30" spans="1:47" ht="18.75" hidden="1" customHeight="1">
      <c r="B30" s="125"/>
      <c r="E30" s="22"/>
    </row>
    <row r="31" spans="1:47" ht="43.5" hidden="1" customHeight="1">
      <c r="A31" s="56"/>
      <c r="B31" s="125"/>
      <c r="C31" s="140" t="s">
        <v>108</v>
      </c>
      <c r="D31" s="57">
        <v>4</v>
      </c>
      <c r="E31" s="55" t="s">
        <v>109</v>
      </c>
      <c r="F31" s="47"/>
      <c r="G31" s="43"/>
      <c r="H31" s="43"/>
      <c r="I31" s="59"/>
      <c r="J31" s="43"/>
      <c r="K31" s="47"/>
      <c r="L31" s="43"/>
      <c r="M31" s="43"/>
      <c r="N31" s="59"/>
      <c r="O31" s="43"/>
      <c r="P31" s="47"/>
      <c r="Q31" s="43"/>
      <c r="R31" s="43"/>
      <c r="S31" s="59"/>
      <c r="T31" s="43"/>
      <c r="U31" s="47"/>
      <c r="V31" s="43"/>
      <c r="W31" s="43"/>
      <c r="X31" s="59"/>
      <c r="Y31" s="43"/>
      <c r="Z31" s="47"/>
      <c r="AA31" s="43"/>
      <c r="AB31" s="43"/>
      <c r="AC31" s="59"/>
      <c r="AD31" s="43"/>
      <c r="AE31" s="47"/>
      <c r="AF31" s="43"/>
      <c r="AG31" s="43"/>
      <c r="AH31" s="59"/>
      <c r="AI31" s="43"/>
      <c r="AJ31" s="47"/>
      <c r="AK31" s="43"/>
      <c r="AL31" s="43"/>
      <c r="AM31" s="59"/>
      <c r="AN31" s="43"/>
      <c r="AO31" s="47"/>
      <c r="AP31" s="43"/>
      <c r="AQ31" s="43"/>
      <c r="AR31" s="59"/>
      <c r="AS31" s="43"/>
      <c r="AT31" s="47"/>
      <c r="AU31" s="43"/>
    </row>
    <row r="32" spans="1:47" ht="43.5" hidden="1" customHeight="1">
      <c r="A32" s="53"/>
      <c r="B32" s="125"/>
      <c r="C32" s="125"/>
      <c r="D32" s="54">
        <v>4</v>
      </c>
      <c r="E32" s="55" t="s">
        <v>110</v>
      </c>
      <c r="F32" s="43"/>
      <c r="G32" s="43"/>
      <c r="H32" s="61"/>
      <c r="I32" s="43"/>
      <c r="J32" s="43"/>
      <c r="K32" s="43"/>
      <c r="L32" s="43"/>
      <c r="M32" s="61"/>
      <c r="N32" s="43"/>
      <c r="O32" s="43"/>
      <c r="P32" s="43"/>
      <c r="Q32" s="43"/>
      <c r="R32" s="61"/>
      <c r="S32" s="43"/>
      <c r="T32" s="43"/>
      <c r="U32" s="43"/>
      <c r="V32" s="43"/>
      <c r="W32" s="61"/>
      <c r="X32" s="43"/>
      <c r="Y32" s="43"/>
      <c r="Z32" s="43"/>
      <c r="AA32" s="43"/>
      <c r="AB32" s="61"/>
      <c r="AC32" s="43"/>
      <c r="AD32" s="43"/>
      <c r="AE32" s="43"/>
      <c r="AF32" s="43"/>
      <c r="AG32" s="61"/>
      <c r="AH32" s="43"/>
      <c r="AI32" s="43"/>
      <c r="AJ32" s="43"/>
      <c r="AK32" s="43"/>
      <c r="AL32" s="61"/>
      <c r="AM32" s="43"/>
      <c r="AN32" s="43"/>
      <c r="AO32" s="43"/>
      <c r="AP32" s="43"/>
      <c r="AQ32" s="61"/>
      <c r="AR32" s="43"/>
      <c r="AS32" s="43"/>
      <c r="AT32" s="43"/>
      <c r="AU32" s="43"/>
    </row>
    <row r="33" spans="1:47" ht="43.5" hidden="1" customHeight="1">
      <c r="A33" s="56"/>
      <c r="B33" s="125"/>
      <c r="C33" s="126"/>
      <c r="D33" s="57">
        <v>4</v>
      </c>
      <c r="E33" s="55" t="s">
        <v>111</v>
      </c>
      <c r="F33" s="61"/>
      <c r="G33" s="43"/>
      <c r="H33" s="43"/>
      <c r="I33" s="47"/>
      <c r="J33" s="47"/>
      <c r="K33" s="61"/>
      <c r="L33" s="43"/>
      <c r="M33" s="43"/>
      <c r="N33" s="47"/>
      <c r="O33" s="47"/>
      <c r="P33" s="61"/>
      <c r="Q33" s="43"/>
      <c r="R33" s="43"/>
      <c r="S33" s="47"/>
      <c r="T33" s="47"/>
      <c r="U33" s="61"/>
      <c r="V33" s="43"/>
      <c r="W33" s="43"/>
      <c r="X33" s="47"/>
      <c r="Y33" s="47"/>
      <c r="Z33" s="61"/>
      <c r="AA33" s="43"/>
      <c r="AB33" s="43"/>
      <c r="AC33" s="47"/>
      <c r="AD33" s="47"/>
      <c r="AE33" s="61"/>
      <c r="AF33" s="43"/>
      <c r="AG33" s="43"/>
      <c r="AH33" s="47"/>
      <c r="AI33" s="47"/>
      <c r="AJ33" s="61"/>
      <c r="AK33" s="43"/>
      <c r="AL33" s="43"/>
      <c r="AM33" s="47"/>
      <c r="AN33" s="47"/>
      <c r="AO33" s="61"/>
      <c r="AP33" s="43"/>
      <c r="AQ33" s="43"/>
      <c r="AR33" s="47"/>
      <c r="AS33" s="47"/>
      <c r="AT33" s="61"/>
      <c r="AU33" s="43"/>
    </row>
    <row r="34" spans="1:47" ht="18.75" hidden="1" customHeight="1">
      <c r="B34" s="125"/>
      <c r="E34" s="22"/>
    </row>
    <row r="35" spans="1:47" ht="43.5" hidden="1" customHeight="1">
      <c r="A35" s="56"/>
      <c r="B35" s="125"/>
      <c r="C35" s="141" t="s">
        <v>112</v>
      </c>
      <c r="D35" s="57">
        <v>4</v>
      </c>
      <c r="E35" s="55" t="s">
        <v>113</v>
      </c>
      <c r="F35" s="43"/>
      <c r="G35" s="43"/>
      <c r="H35" s="43"/>
      <c r="I35" s="61"/>
      <c r="J35" s="43"/>
      <c r="K35" s="43"/>
      <c r="L35" s="43"/>
      <c r="M35" s="43"/>
      <c r="N35" s="61"/>
      <c r="O35" s="43"/>
      <c r="P35" s="43"/>
      <c r="Q35" s="43"/>
      <c r="R35" s="43"/>
      <c r="S35" s="61"/>
      <c r="T35" s="43"/>
      <c r="U35" s="43"/>
      <c r="V35" s="43"/>
      <c r="W35" s="43"/>
      <c r="X35" s="61"/>
      <c r="Y35" s="43"/>
      <c r="Z35" s="43"/>
      <c r="AA35" s="43"/>
      <c r="AB35" s="43"/>
      <c r="AC35" s="61"/>
      <c r="AD35" s="43"/>
      <c r="AE35" s="43"/>
      <c r="AF35" s="43"/>
      <c r="AG35" s="43"/>
      <c r="AH35" s="61"/>
      <c r="AI35" s="43"/>
      <c r="AJ35" s="43"/>
      <c r="AK35" s="43"/>
      <c r="AL35" s="43"/>
      <c r="AM35" s="61"/>
      <c r="AN35" s="43"/>
      <c r="AO35" s="43"/>
      <c r="AP35" s="43"/>
      <c r="AQ35" s="43"/>
      <c r="AR35" s="61"/>
      <c r="AS35" s="43"/>
      <c r="AT35" s="43"/>
      <c r="AU35" s="43"/>
    </row>
    <row r="36" spans="1:47" ht="43.5" hidden="1" customHeight="1">
      <c r="A36" s="53"/>
      <c r="B36" s="125"/>
      <c r="C36" s="125"/>
      <c r="D36" s="54">
        <v>4</v>
      </c>
      <c r="E36" s="55" t="s">
        <v>114</v>
      </c>
      <c r="F36" s="61"/>
      <c r="G36" s="43"/>
      <c r="H36" s="43"/>
      <c r="I36" s="43"/>
      <c r="J36" s="43"/>
      <c r="K36" s="61"/>
      <c r="L36" s="43"/>
      <c r="M36" s="43"/>
      <c r="N36" s="43"/>
      <c r="O36" s="43"/>
      <c r="P36" s="61"/>
      <c r="Q36" s="43"/>
      <c r="R36" s="43"/>
      <c r="S36" s="43"/>
      <c r="T36" s="43"/>
      <c r="U36" s="61"/>
      <c r="V36" s="43"/>
      <c r="W36" s="43"/>
      <c r="X36" s="43"/>
      <c r="Y36" s="43"/>
      <c r="Z36" s="61"/>
      <c r="AA36" s="43"/>
      <c r="AB36" s="43"/>
      <c r="AC36" s="43"/>
      <c r="AD36" s="43"/>
      <c r="AE36" s="61"/>
      <c r="AF36" s="43"/>
      <c r="AG36" s="43"/>
      <c r="AH36" s="43"/>
      <c r="AI36" s="43"/>
      <c r="AJ36" s="61"/>
      <c r="AK36" s="43"/>
      <c r="AL36" s="43"/>
      <c r="AM36" s="43"/>
      <c r="AN36" s="43"/>
      <c r="AO36" s="61"/>
      <c r="AP36" s="43"/>
      <c r="AQ36" s="43"/>
      <c r="AR36" s="43"/>
      <c r="AS36" s="43"/>
      <c r="AT36" s="61"/>
      <c r="AU36" s="43"/>
    </row>
    <row r="37" spans="1:47" ht="43.5" hidden="1" customHeight="1">
      <c r="A37" s="56"/>
      <c r="B37" s="125"/>
      <c r="C37" s="126"/>
      <c r="D37" s="57">
        <v>4</v>
      </c>
      <c r="E37" s="55" t="s">
        <v>115</v>
      </c>
      <c r="F37" s="43"/>
      <c r="G37" s="43"/>
      <c r="H37" s="61"/>
      <c r="I37" s="47"/>
      <c r="J37" s="47"/>
      <c r="K37" s="43"/>
      <c r="L37" s="43"/>
      <c r="M37" s="61"/>
      <c r="N37" s="47"/>
      <c r="O37" s="47"/>
      <c r="P37" s="43"/>
      <c r="Q37" s="43"/>
      <c r="R37" s="61"/>
      <c r="S37" s="47"/>
      <c r="T37" s="47"/>
      <c r="U37" s="43"/>
      <c r="V37" s="43"/>
      <c r="W37" s="61"/>
      <c r="X37" s="47"/>
      <c r="Y37" s="47"/>
      <c r="Z37" s="43"/>
      <c r="AA37" s="43"/>
      <c r="AB37" s="61"/>
      <c r="AC37" s="47"/>
      <c r="AD37" s="47"/>
      <c r="AE37" s="43"/>
      <c r="AF37" s="43"/>
      <c r="AG37" s="61"/>
      <c r="AH37" s="47"/>
      <c r="AI37" s="47"/>
      <c r="AJ37" s="43"/>
      <c r="AK37" s="43"/>
      <c r="AL37" s="61"/>
      <c r="AM37" s="47"/>
      <c r="AN37" s="47"/>
      <c r="AO37" s="43"/>
      <c r="AP37" s="43"/>
      <c r="AQ37" s="61"/>
      <c r="AR37" s="47"/>
      <c r="AS37" s="47"/>
      <c r="AT37" s="43"/>
      <c r="AU37" s="43"/>
    </row>
    <row r="38" spans="1:47" ht="18.75" hidden="1" customHeight="1">
      <c r="A38" s="56"/>
      <c r="B38" s="125"/>
      <c r="E38" s="22"/>
    </row>
    <row r="39" spans="1:47" ht="43.5" hidden="1" customHeight="1">
      <c r="A39" s="56"/>
      <c r="B39" s="125"/>
      <c r="C39" s="142" t="s">
        <v>116</v>
      </c>
      <c r="D39" s="57">
        <v>4</v>
      </c>
      <c r="E39" s="55" t="s">
        <v>117</v>
      </c>
      <c r="F39" s="47"/>
      <c r="G39" s="43"/>
      <c r="H39" s="68"/>
      <c r="I39" s="43"/>
      <c r="J39" s="43"/>
      <c r="K39" s="47"/>
      <c r="L39" s="43"/>
      <c r="M39" s="68"/>
      <c r="N39" s="43"/>
      <c r="O39" s="43"/>
      <c r="P39" s="47"/>
      <c r="Q39" s="43"/>
      <c r="R39" s="68"/>
      <c r="S39" s="43"/>
      <c r="T39" s="43"/>
      <c r="U39" s="47"/>
      <c r="V39" s="43"/>
      <c r="W39" s="68"/>
      <c r="X39" s="43"/>
      <c r="Y39" s="43"/>
      <c r="Z39" s="47"/>
      <c r="AA39" s="43"/>
      <c r="AB39" s="68"/>
      <c r="AC39" s="43"/>
      <c r="AD39" s="43"/>
      <c r="AE39" s="47"/>
      <c r="AF39" s="43"/>
      <c r="AG39" s="68"/>
      <c r="AH39" s="43"/>
      <c r="AI39" s="43"/>
      <c r="AJ39" s="47"/>
      <c r="AK39" s="43"/>
      <c r="AL39" s="68"/>
      <c r="AM39" s="43"/>
      <c r="AN39" s="43"/>
      <c r="AO39" s="47"/>
      <c r="AP39" s="43"/>
      <c r="AQ39" s="68"/>
      <c r="AR39" s="43"/>
      <c r="AS39" s="43"/>
      <c r="AT39" s="47"/>
      <c r="AU39" s="43"/>
    </row>
    <row r="40" spans="1:47" ht="43.5" hidden="1" customHeight="1">
      <c r="A40" s="53"/>
      <c r="B40" s="125"/>
      <c r="C40" s="125"/>
      <c r="D40" s="54">
        <v>4</v>
      </c>
      <c r="E40" s="55" t="s">
        <v>118</v>
      </c>
      <c r="F40" s="68"/>
      <c r="G40" s="43"/>
      <c r="H40" s="47"/>
      <c r="I40" s="43"/>
      <c r="J40" s="43"/>
      <c r="K40" s="68"/>
      <c r="L40" s="43"/>
      <c r="M40" s="47"/>
      <c r="N40" s="43"/>
      <c r="O40" s="43"/>
      <c r="P40" s="68"/>
      <c r="Q40" s="43"/>
      <c r="R40" s="47"/>
      <c r="S40" s="43"/>
      <c r="T40" s="43"/>
      <c r="U40" s="68"/>
      <c r="V40" s="43"/>
      <c r="W40" s="47"/>
      <c r="X40" s="43"/>
      <c r="Y40" s="43"/>
      <c r="Z40" s="68"/>
      <c r="AA40" s="43"/>
      <c r="AB40" s="47"/>
      <c r="AC40" s="43"/>
      <c r="AD40" s="43"/>
      <c r="AE40" s="68"/>
      <c r="AF40" s="43"/>
      <c r="AG40" s="47"/>
      <c r="AH40" s="43"/>
      <c r="AI40" s="43"/>
      <c r="AJ40" s="68"/>
      <c r="AK40" s="43"/>
      <c r="AL40" s="47"/>
      <c r="AM40" s="43"/>
      <c r="AN40" s="43"/>
      <c r="AO40" s="68"/>
      <c r="AP40" s="43"/>
      <c r="AQ40" s="47"/>
      <c r="AR40" s="43"/>
      <c r="AS40" s="43"/>
      <c r="AT40" s="68"/>
      <c r="AU40" s="43"/>
    </row>
    <row r="41" spans="1:47" ht="43.5" hidden="1" customHeight="1">
      <c r="A41" s="56"/>
      <c r="B41" s="125"/>
      <c r="C41" s="126"/>
      <c r="D41" s="57">
        <v>4</v>
      </c>
      <c r="E41" s="55" t="s">
        <v>119</v>
      </c>
      <c r="F41" s="43"/>
      <c r="G41" s="43"/>
      <c r="H41" s="43"/>
      <c r="I41" s="43"/>
      <c r="J41" s="58"/>
      <c r="K41" s="43"/>
      <c r="L41" s="43"/>
      <c r="M41" s="43"/>
      <c r="N41" s="43"/>
      <c r="O41" s="58"/>
      <c r="P41" s="43"/>
      <c r="Q41" s="43"/>
      <c r="R41" s="43"/>
      <c r="S41" s="43"/>
      <c r="T41" s="58"/>
      <c r="U41" s="43"/>
      <c r="V41" s="43"/>
      <c r="W41" s="43"/>
      <c r="X41" s="43"/>
      <c r="Y41" s="58"/>
      <c r="Z41" s="43"/>
      <c r="AA41" s="43"/>
      <c r="AB41" s="43"/>
      <c r="AC41" s="43"/>
      <c r="AD41" s="58"/>
      <c r="AE41" s="43"/>
      <c r="AF41" s="43"/>
      <c r="AG41" s="43"/>
      <c r="AH41" s="43"/>
      <c r="AI41" s="58"/>
      <c r="AJ41" s="43"/>
      <c r="AK41" s="43"/>
      <c r="AL41" s="43"/>
      <c r="AM41" s="43"/>
      <c r="AN41" s="58"/>
      <c r="AO41" s="43"/>
      <c r="AP41" s="43"/>
      <c r="AQ41" s="43"/>
      <c r="AR41" s="43"/>
      <c r="AS41" s="58"/>
      <c r="AT41" s="43"/>
      <c r="AU41" s="43"/>
    </row>
    <row r="42" spans="1:47" ht="18.75" hidden="1" customHeight="1">
      <c r="A42" s="56"/>
      <c r="B42" s="125"/>
      <c r="C42" s="69"/>
      <c r="D42" s="57"/>
      <c r="E42" s="70"/>
      <c r="F42" s="53"/>
      <c r="G42" s="53"/>
      <c r="H42" s="53"/>
      <c r="I42" s="53"/>
      <c r="J42" s="56"/>
      <c r="K42" s="53"/>
      <c r="L42" s="53"/>
      <c r="M42" s="53"/>
      <c r="N42" s="53"/>
      <c r="O42" s="56"/>
      <c r="P42" s="53"/>
      <c r="Q42" s="53"/>
      <c r="R42" s="53"/>
      <c r="S42" s="53"/>
      <c r="T42" s="56"/>
      <c r="U42" s="53"/>
      <c r="V42" s="53"/>
      <c r="W42" s="53"/>
      <c r="X42" s="53"/>
      <c r="Y42" s="56"/>
      <c r="Z42" s="53"/>
      <c r="AA42" s="53"/>
      <c r="AB42" s="53"/>
      <c r="AC42" s="53"/>
      <c r="AD42" s="56"/>
      <c r="AE42" s="53"/>
      <c r="AF42" s="53"/>
      <c r="AG42" s="53"/>
      <c r="AH42" s="53"/>
      <c r="AI42" s="56"/>
      <c r="AJ42" s="53"/>
      <c r="AK42" s="53"/>
      <c r="AL42" s="53"/>
      <c r="AM42" s="53"/>
      <c r="AN42" s="56"/>
      <c r="AO42" s="53"/>
      <c r="AP42" s="53"/>
      <c r="AQ42" s="53"/>
      <c r="AR42" s="53"/>
      <c r="AS42" s="56"/>
      <c r="AT42" s="53"/>
      <c r="AU42" s="53"/>
    </row>
    <row r="43" spans="1:47" ht="43.5" hidden="1" customHeight="1">
      <c r="A43" s="56"/>
      <c r="B43" s="125"/>
      <c r="C43" s="143" t="s">
        <v>120</v>
      </c>
      <c r="D43" s="57">
        <v>4</v>
      </c>
      <c r="E43" s="55" t="s">
        <v>121</v>
      </c>
      <c r="F43" s="58"/>
      <c r="G43" s="43"/>
      <c r="H43" s="43"/>
      <c r="I43" s="43"/>
      <c r="J43" s="43"/>
      <c r="K43" s="58"/>
      <c r="L43" s="43"/>
      <c r="M43" s="43"/>
      <c r="N43" s="43"/>
      <c r="O43" s="43"/>
      <c r="P43" s="58"/>
      <c r="Q43" s="43"/>
      <c r="R43" s="43"/>
      <c r="S43" s="43"/>
      <c r="T43" s="43"/>
      <c r="U43" s="58"/>
      <c r="V43" s="43"/>
      <c r="W43" s="43"/>
      <c r="X43" s="43"/>
      <c r="Y43" s="43"/>
      <c r="Z43" s="58"/>
      <c r="AA43" s="43"/>
      <c r="AB43" s="43"/>
      <c r="AC43" s="43"/>
      <c r="AD43" s="43"/>
      <c r="AE43" s="58"/>
      <c r="AF43" s="43"/>
      <c r="AG43" s="43"/>
      <c r="AH43" s="43"/>
      <c r="AI43" s="43"/>
      <c r="AJ43" s="58"/>
      <c r="AK43" s="43"/>
      <c r="AL43" s="43"/>
      <c r="AM43" s="43"/>
      <c r="AN43" s="43"/>
      <c r="AO43" s="58"/>
      <c r="AP43" s="43"/>
      <c r="AQ43" s="43"/>
      <c r="AR43" s="43"/>
      <c r="AS43" s="43"/>
      <c r="AT43" s="58"/>
      <c r="AU43" s="43"/>
    </row>
    <row r="44" spans="1:47" ht="43.5" hidden="1" customHeight="1">
      <c r="A44" s="53"/>
      <c r="B44" s="125"/>
      <c r="C44" s="125"/>
      <c r="D44" s="54">
        <v>4</v>
      </c>
      <c r="E44" s="55" t="s">
        <v>122</v>
      </c>
      <c r="F44" s="43"/>
      <c r="G44" s="43"/>
      <c r="H44" s="58"/>
      <c r="I44" s="43"/>
      <c r="J44" s="43"/>
      <c r="K44" s="43"/>
      <c r="L44" s="43"/>
      <c r="M44" s="58"/>
      <c r="N44" s="43"/>
      <c r="O44" s="43"/>
      <c r="P44" s="43"/>
      <c r="Q44" s="43"/>
      <c r="R44" s="58"/>
      <c r="S44" s="43"/>
      <c r="T44" s="43"/>
      <c r="U44" s="43"/>
      <c r="V44" s="43"/>
      <c r="W44" s="58"/>
      <c r="X44" s="43"/>
      <c r="Y44" s="43"/>
      <c r="Z44" s="43"/>
      <c r="AA44" s="43"/>
      <c r="AB44" s="58"/>
      <c r="AC44" s="43"/>
      <c r="AD44" s="43"/>
      <c r="AE44" s="43"/>
      <c r="AF44" s="43"/>
      <c r="AG44" s="58"/>
      <c r="AH44" s="43"/>
      <c r="AI44" s="43"/>
      <c r="AJ44" s="43"/>
      <c r="AK44" s="43"/>
      <c r="AL44" s="58"/>
      <c r="AM44" s="43"/>
      <c r="AN44" s="43"/>
      <c r="AO44" s="43"/>
      <c r="AP44" s="43"/>
      <c r="AQ44" s="58"/>
      <c r="AR44" s="43"/>
      <c r="AS44" s="43"/>
      <c r="AT44" s="43"/>
      <c r="AU44" s="43"/>
    </row>
    <row r="45" spans="1:47" ht="43.5" hidden="1" customHeight="1">
      <c r="A45" s="56"/>
      <c r="B45" s="125"/>
      <c r="C45" s="126"/>
      <c r="D45" s="57">
        <v>4</v>
      </c>
      <c r="E45" s="55" t="s">
        <v>123</v>
      </c>
      <c r="F45" s="43"/>
      <c r="G45" s="43"/>
      <c r="H45" s="43"/>
      <c r="I45" s="43"/>
      <c r="J45" s="58"/>
      <c r="K45" s="43"/>
      <c r="L45" s="43"/>
      <c r="M45" s="43"/>
      <c r="N45" s="43"/>
      <c r="O45" s="58"/>
      <c r="P45" s="43"/>
      <c r="Q45" s="43"/>
      <c r="R45" s="43"/>
      <c r="S45" s="43"/>
      <c r="T45" s="58"/>
      <c r="U45" s="43"/>
      <c r="V45" s="43"/>
      <c r="W45" s="43"/>
      <c r="X45" s="43"/>
      <c r="Y45" s="58"/>
      <c r="Z45" s="43"/>
      <c r="AA45" s="43"/>
      <c r="AB45" s="43"/>
      <c r="AC45" s="43"/>
      <c r="AD45" s="58"/>
      <c r="AE45" s="43"/>
      <c r="AF45" s="43"/>
      <c r="AG45" s="43"/>
      <c r="AH45" s="43"/>
      <c r="AI45" s="58"/>
      <c r="AJ45" s="43"/>
      <c r="AK45" s="43"/>
      <c r="AL45" s="43"/>
      <c r="AM45" s="43"/>
      <c r="AN45" s="58"/>
      <c r="AO45" s="43"/>
      <c r="AP45" s="43"/>
      <c r="AQ45" s="43"/>
      <c r="AR45" s="43"/>
      <c r="AS45" s="58"/>
      <c r="AT45" s="43"/>
      <c r="AU45" s="43"/>
    </row>
    <row r="46" spans="1:47" ht="18.75" hidden="1" customHeight="1">
      <c r="A46" s="56"/>
      <c r="B46" s="125"/>
      <c r="C46" s="71"/>
      <c r="D46" s="57"/>
      <c r="E46" s="72"/>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row>
    <row r="47" spans="1:47" ht="43.5" hidden="1" customHeight="1">
      <c r="A47" s="56"/>
      <c r="B47" s="125"/>
      <c r="C47" s="124" t="s">
        <v>124</v>
      </c>
      <c r="D47" s="57">
        <v>4</v>
      </c>
      <c r="E47" s="73" t="s">
        <v>125</v>
      </c>
      <c r="F47" s="43"/>
      <c r="G47" s="43"/>
      <c r="H47" s="43"/>
      <c r="I47" s="43"/>
      <c r="J47" s="58"/>
      <c r="K47" s="43"/>
      <c r="L47" s="43"/>
      <c r="M47" s="43"/>
      <c r="N47" s="43"/>
      <c r="O47" s="58"/>
      <c r="P47" s="43"/>
      <c r="Q47" s="43"/>
      <c r="R47" s="43"/>
      <c r="S47" s="43"/>
      <c r="T47" s="58"/>
      <c r="U47" s="43"/>
      <c r="V47" s="43"/>
      <c r="W47" s="43"/>
      <c r="X47" s="43"/>
      <c r="Y47" s="58"/>
      <c r="Z47" s="43"/>
      <c r="AA47" s="43"/>
      <c r="AB47" s="43"/>
      <c r="AC47" s="43"/>
      <c r="AD47" s="58"/>
      <c r="AE47" s="43"/>
      <c r="AF47" s="43"/>
      <c r="AG47" s="43"/>
      <c r="AH47" s="43"/>
      <c r="AI47" s="58"/>
      <c r="AJ47" s="43"/>
      <c r="AK47" s="43"/>
      <c r="AL47" s="43"/>
      <c r="AM47" s="43"/>
      <c r="AN47" s="58"/>
      <c r="AO47" s="43"/>
      <c r="AP47" s="43"/>
      <c r="AQ47" s="43"/>
      <c r="AR47" s="43"/>
      <c r="AS47" s="58"/>
      <c r="AT47" s="43"/>
      <c r="AU47" s="43"/>
    </row>
    <row r="48" spans="1:47" ht="43.5" hidden="1" customHeight="1">
      <c r="A48" s="56"/>
      <c r="B48" s="125"/>
      <c r="C48" s="125"/>
      <c r="D48" s="54">
        <v>4</v>
      </c>
      <c r="E48" s="55" t="s">
        <v>126</v>
      </c>
      <c r="F48" s="68"/>
      <c r="G48" s="43"/>
      <c r="H48" s="47"/>
      <c r="I48" s="43"/>
      <c r="J48" s="43"/>
      <c r="K48" s="68"/>
      <c r="L48" s="43"/>
      <c r="M48" s="47"/>
      <c r="N48" s="43"/>
      <c r="O48" s="43"/>
      <c r="P48" s="68"/>
      <c r="Q48" s="43"/>
      <c r="R48" s="47"/>
      <c r="S48" s="43"/>
      <c r="T48" s="43"/>
      <c r="U48" s="68"/>
      <c r="V48" s="43"/>
      <c r="W48" s="47"/>
      <c r="X48" s="43"/>
      <c r="Y48" s="43"/>
      <c r="Z48" s="68"/>
      <c r="AA48" s="43"/>
      <c r="AB48" s="47"/>
      <c r="AC48" s="43"/>
      <c r="AD48" s="43"/>
      <c r="AE48" s="68"/>
      <c r="AF48" s="43"/>
      <c r="AG48" s="47"/>
      <c r="AH48" s="43"/>
      <c r="AI48" s="43"/>
      <c r="AJ48" s="68"/>
      <c r="AK48" s="43"/>
      <c r="AL48" s="47"/>
      <c r="AM48" s="43"/>
      <c r="AN48" s="43"/>
      <c r="AO48" s="68"/>
      <c r="AP48" s="43"/>
      <c r="AQ48" s="47"/>
      <c r="AR48" s="43"/>
      <c r="AS48" s="43"/>
      <c r="AT48" s="68"/>
      <c r="AU48" s="43"/>
    </row>
    <row r="49" spans="1:47" ht="43.5" hidden="1" customHeight="1">
      <c r="A49" s="56"/>
      <c r="B49" s="126"/>
      <c r="C49" s="126"/>
      <c r="D49" s="57">
        <v>4</v>
      </c>
      <c r="E49" s="55" t="s">
        <v>127</v>
      </c>
      <c r="F49" s="43"/>
      <c r="G49" s="43"/>
      <c r="H49" s="58"/>
      <c r="I49" s="43"/>
      <c r="J49" s="43"/>
      <c r="K49" s="43"/>
      <c r="L49" s="43"/>
      <c r="M49" s="58"/>
      <c r="N49" s="43"/>
      <c r="O49" s="43"/>
      <c r="P49" s="43"/>
      <c r="Q49" s="43"/>
      <c r="R49" s="58"/>
      <c r="S49" s="43"/>
      <c r="T49" s="43"/>
      <c r="U49" s="43"/>
      <c r="V49" s="43"/>
      <c r="W49" s="58"/>
      <c r="X49" s="43"/>
      <c r="Y49" s="43"/>
      <c r="Z49" s="43"/>
      <c r="AA49" s="43"/>
      <c r="AB49" s="58"/>
      <c r="AC49" s="43"/>
      <c r="AD49" s="43"/>
      <c r="AE49" s="43"/>
      <c r="AF49" s="43"/>
      <c r="AG49" s="58"/>
      <c r="AH49" s="43"/>
      <c r="AI49" s="43"/>
      <c r="AJ49" s="43"/>
      <c r="AK49" s="43"/>
      <c r="AL49" s="58"/>
      <c r="AM49" s="43"/>
      <c r="AN49" s="43"/>
      <c r="AO49" s="43"/>
      <c r="AP49" s="43"/>
      <c r="AQ49" s="58"/>
      <c r="AR49" s="43"/>
      <c r="AS49" s="43"/>
      <c r="AT49" s="43"/>
      <c r="AU49" s="43"/>
    </row>
    <row r="50" spans="1:47" ht="14.25" hidden="1" customHeight="1">
      <c r="B50" s="64" t="s">
        <v>128</v>
      </c>
      <c r="C50" s="74"/>
      <c r="D50" s="66">
        <v>12</v>
      </c>
      <c r="E50" s="67"/>
    </row>
    <row r="51" spans="1:47" ht="14.25" customHeight="1">
      <c r="A51" s="75"/>
      <c r="B51" s="75"/>
      <c r="C51" s="75"/>
      <c r="D51" s="75"/>
      <c r="E51" s="76"/>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row>
    <row r="52" spans="1:47" ht="48" customHeight="1">
      <c r="A52" s="75"/>
      <c r="B52" s="127" t="s">
        <v>129</v>
      </c>
      <c r="C52" s="128"/>
      <c r="D52" s="77">
        <v>3</v>
      </c>
      <c r="E52" s="78" t="s">
        <v>130</v>
      </c>
      <c r="F52" s="160"/>
      <c r="G52" s="79"/>
      <c r="H52" s="160"/>
      <c r="I52" s="79"/>
      <c r="J52" s="160"/>
      <c r="K52" s="79"/>
      <c r="L52" s="160"/>
      <c r="M52" s="79"/>
      <c r="N52" s="160"/>
      <c r="O52" s="79"/>
      <c r="P52" s="160"/>
      <c r="Q52" s="79"/>
      <c r="R52" s="160"/>
      <c r="S52" s="79"/>
      <c r="T52" s="160"/>
      <c r="U52" s="79"/>
      <c r="V52" s="160"/>
      <c r="W52" s="79"/>
      <c r="X52" s="160"/>
      <c r="Y52" s="79"/>
      <c r="Z52" s="160"/>
      <c r="AA52" s="79"/>
      <c r="AB52" s="160"/>
      <c r="AC52" s="79"/>
      <c r="AD52" s="160"/>
      <c r="AE52" s="79"/>
      <c r="AF52" s="160"/>
      <c r="AG52" s="79"/>
      <c r="AH52" s="160"/>
      <c r="AI52" s="79"/>
      <c r="AJ52" s="160"/>
      <c r="AK52" s="79"/>
      <c r="AL52" s="160"/>
      <c r="AM52" s="79"/>
      <c r="AN52" s="160"/>
      <c r="AO52" s="79"/>
      <c r="AP52" s="160"/>
      <c r="AQ52" s="79"/>
      <c r="AR52" s="160"/>
      <c r="AS52" s="79"/>
      <c r="AT52" s="160"/>
      <c r="AU52" s="79"/>
    </row>
    <row r="53" spans="1:47" ht="14.25" customHeight="1">
      <c r="A53" s="80"/>
      <c r="B53" s="80"/>
      <c r="C53" s="80"/>
      <c r="D53" s="81" t="s">
        <v>131</v>
      </c>
      <c r="E53" s="81"/>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row>
    <row r="54" spans="1:47" ht="52.5" customHeight="1">
      <c r="D54" s="54">
        <v>3</v>
      </c>
      <c r="E54" s="83" t="s">
        <v>132</v>
      </c>
      <c r="F54" s="84"/>
      <c r="G54" s="163"/>
      <c r="H54" s="161"/>
      <c r="I54" s="163"/>
      <c r="J54" s="163"/>
      <c r="K54" s="161"/>
      <c r="L54" s="84"/>
      <c r="M54" s="163"/>
      <c r="N54" s="161"/>
      <c r="O54" s="84"/>
      <c r="P54" s="163"/>
      <c r="Q54" s="161"/>
      <c r="R54" s="84"/>
      <c r="S54" s="163"/>
      <c r="T54" s="161"/>
      <c r="U54" s="84"/>
      <c r="V54" s="163"/>
      <c r="W54" s="161"/>
      <c r="X54" s="84"/>
      <c r="Y54" s="163"/>
      <c r="Z54" s="161"/>
      <c r="AA54" s="84"/>
      <c r="AB54" s="163"/>
      <c r="AC54" s="161"/>
      <c r="AD54" s="84"/>
      <c r="AE54" s="163"/>
      <c r="AF54" s="161"/>
      <c r="AG54" s="84"/>
      <c r="AH54" s="163"/>
      <c r="AI54" s="161"/>
      <c r="AJ54" s="84"/>
      <c r="AK54" s="163"/>
      <c r="AL54" s="161"/>
      <c r="AM54" s="84"/>
      <c r="AN54" s="163"/>
      <c r="AO54" s="161"/>
      <c r="AP54" s="84"/>
      <c r="AQ54" s="163"/>
      <c r="AR54" s="161"/>
      <c r="AS54" s="84"/>
      <c r="AT54" s="163"/>
      <c r="AU54" s="161"/>
    </row>
    <row r="55" spans="1:47" ht="52.5" customHeight="1">
      <c r="D55" s="54">
        <v>3</v>
      </c>
      <c r="E55" s="83" t="s">
        <v>133</v>
      </c>
      <c r="F55" s="84"/>
      <c r="G55" s="161"/>
      <c r="H55" s="163"/>
      <c r="I55" s="163"/>
      <c r="J55" s="161"/>
      <c r="K55" s="163"/>
      <c r="L55" s="84"/>
      <c r="M55" s="161"/>
      <c r="N55" s="163"/>
      <c r="O55" s="84"/>
      <c r="P55" s="161"/>
      <c r="Q55" s="163"/>
      <c r="R55" s="84"/>
      <c r="S55" s="161"/>
      <c r="T55" s="163"/>
      <c r="U55" s="84"/>
      <c r="V55" s="161"/>
      <c r="W55" s="163"/>
      <c r="X55" s="84"/>
      <c r="Y55" s="161"/>
      <c r="Z55" s="163"/>
      <c r="AA55" s="84"/>
      <c r="AB55" s="161"/>
      <c r="AC55" s="163"/>
      <c r="AD55" s="84"/>
      <c r="AE55" s="161"/>
      <c r="AF55" s="163"/>
      <c r="AG55" s="84"/>
      <c r="AH55" s="161"/>
      <c r="AI55" s="163"/>
      <c r="AJ55" s="84"/>
      <c r="AK55" s="161"/>
      <c r="AL55" s="163"/>
      <c r="AM55" s="84"/>
      <c r="AN55" s="161"/>
      <c r="AO55" s="163"/>
      <c r="AP55" s="84"/>
      <c r="AQ55" s="161"/>
      <c r="AR55" s="163"/>
      <c r="AS55" s="84"/>
      <c r="AT55" s="161"/>
      <c r="AU55" s="163"/>
    </row>
    <row r="56" spans="1:47" ht="52.5" customHeight="1">
      <c r="D56" s="54">
        <v>3</v>
      </c>
      <c r="E56" s="85" t="s">
        <v>134</v>
      </c>
      <c r="F56" s="47"/>
      <c r="G56" s="164"/>
      <c r="H56" s="162"/>
      <c r="I56" s="164"/>
      <c r="J56" s="164"/>
      <c r="K56" s="162"/>
      <c r="L56" s="47"/>
      <c r="M56" s="164"/>
      <c r="N56" s="162"/>
      <c r="O56" s="47"/>
      <c r="P56" s="164"/>
      <c r="Q56" s="162"/>
      <c r="R56" s="47"/>
      <c r="S56" s="164"/>
      <c r="T56" s="165"/>
      <c r="U56" s="47"/>
      <c r="V56" s="164"/>
      <c r="W56" s="162"/>
      <c r="X56" s="47"/>
      <c r="Y56" s="164"/>
      <c r="Z56" s="162"/>
      <c r="AA56" s="47"/>
      <c r="AB56" s="164"/>
      <c r="AC56" s="162"/>
      <c r="AD56" s="47"/>
      <c r="AE56" s="164"/>
      <c r="AF56" s="162"/>
      <c r="AG56" s="47"/>
      <c r="AH56" s="164"/>
      <c r="AI56" s="162"/>
      <c r="AJ56" s="47"/>
      <c r="AK56" s="164"/>
      <c r="AL56" s="162"/>
      <c r="AM56" s="47"/>
      <c r="AN56" s="164"/>
      <c r="AO56" s="162"/>
      <c r="AP56" s="47"/>
      <c r="AQ56" s="164"/>
      <c r="AR56" s="162"/>
      <c r="AS56" s="47"/>
      <c r="AT56" s="164"/>
      <c r="AU56" s="162"/>
    </row>
    <row r="57" spans="1:47" ht="32.25" customHeight="1">
      <c r="C57" s="57" t="s">
        <v>135</v>
      </c>
      <c r="D57" s="54">
        <v>12</v>
      </c>
      <c r="E57" s="67"/>
    </row>
    <row r="58" spans="1:47" ht="32.25" customHeight="1">
      <c r="E58" s="67"/>
    </row>
    <row r="59" spans="1:47" ht="14.25" customHeight="1">
      <c r="E59" s="67"/>
    </row>
    <row r="60" spans="1:47" ht="14.25" customHeight="1">
      <c r="E60" s="67"/>
    </row>
    <row r="61" spans="1:47" ht="14.25" customHeight="1">
      <c r="E61" s="67"/>
      <c r="F61" s="129"/>
      <c r="G61" s="130"/>
      <c r="H61" s="130"/>
      <c r="I61" s="130"/>
      <c r="J61" s="130"/>
      <c r="K61" s="130"/>
      <c r="L61" s="130"/>
      <c r="M61" s="130"/>
    </row>
    <row r="62" spans="1:47" ht="15" customHeight="1">
      <c r="E62" s="67"/>
      <c r="F62" s="130"/>
      <c r="G62" s="130"/>
      <c r="H62" s="130"/>
      <c r="I62" s="130"/>
      <c r="J62" s="130"/>
      <c r="K62" s="130"/>
      <c r="L62" s="130"/>
      <c r="M62" s="130"/>
    </row>
    <row r="63" spans="1:47" ht="14.25" customHeight="1">
      <c r="E63" s="67"/>
      <c r="F63" s="129"/>
      <c r="G63" s="130"/>
      <c r="H63" s="130"/>
      <c r="I63" s="130"/>
      <c r="J63" s="130"/>
      <c r="K63" s="130"/>
      <c r="L63" s="130"/>
      <c r="M63" s="130"/>
    </row>
    <row r="64" spans="1:47" ht="14.25" customHeight="1">
      <c r="E64" s="67"/>
      <c r="F64" s="130"/>
      <c r="G64" s="130"/>
      <c r="H64" s="130"/>
      <c r="I64" s="130"/>
      <c r="J64" s="130"/>
      <c r="K64" s="130"/>
      <c r="L64" s="130"/>
      <c r="M64" s="130"/>
    </row>
    <row r="65" spans="1:47" ht="14.25" customHeight="1">
      <c r="E65" s="67"/>
      <c r="F65" s="130"/>
      <c r="G65" s="130"/>
      <c r="H65" s="130"/>
      <c r="I65" s="130"/>
      <c r="J65" s="130"/>
      <c r="K65" s="130"/>
      <c r="L65" s="130"/>
      <c r="M65" s="130"/>
    </row>
    <row r="66" spans="1:47" ht="14.25" customHeight="1">
      <c r="E66" s="67"/>
      <c r="F66" s="131"/>
      <c r="G66" s="130"/>
      <c r="H66" s="130"/>
      <c r="I66" s="130"/>
      <c r="J66" s="130"/>
      <c r="K66" s="130"/>
      <c r="L66" s="130"/>
      <c r="M66" s="130"/>
    </row>
    <row r="67" spans="1:47" ht="14.25" customHeight="1">
      <c r="E67" s="67"/>
      <c r="F67" s="130"/>
      <c r="G67" s="130"/>
      <c r="H67" s="130"/>
      <c r="I67" s="130"/>
      <c r="J67" s="130"/>
      <c r="K67" s="130"/>
      <c r="L67" s="130"/>
      <c r="M67" s="130"/>
    </row>
    <row r="68" spans="1:47" ht="14.25" customHeight="1">
      <c r="E68" s="67"/>
      <c r="F68" s="130"/>
      <c r="G68" s="130"/>
      <c r="H68" s="130"/>
      <c r="I68" s="130"/>
      <c r="J68" s="130"/>
      <c r="K68" s="130"/>
      <c r="L68" s="130"/>
      <c r="M68" s="130"/>
    </row>
    <row r="69" spans="1:47" ht="14.25" customHeight="1">
      <c r="E69" s="67"/>
      <c r="F69" s="130"/>
      <c r="G69" s="130"/>
      <c r="H69" s="130"/>
      <c r="I69" s="130"/>
      <c r="J69" s="130"/>
      <c r="K69" s="130"/>
      <c r="L69" s="130"/>
      <c r="M69" s="130"/>
    </row>
    <row r="70" spans="1:47" ht="14.25" customHeight="1">
      <c r="E70" s="67"/>
    </row>
    <row r="71" spans="1:47" ht="14.25" customHeight="1">
      <c r="E71" s="67"/>
    </row>
    <row r="72" spans="1:47" ht="14.25" customHeight="1">
      <c r="E72" s="67"/>
    </row>
    <row r="73" spans="1:47" ht="14.25" customHeight="1">
      <c r="E73" s="67"/>
    </row>
    <row r="74" spans="1:47" ht="14.25" customHeight="1">
      <c r="E74" s="67"/>
    </row>
    <row r="75" spans="1:47" ht="14.25" customHeight="1">
      <c r="E75" s="67"/>
    </row>
    <row r="76" spans="1:47" ht="14.25" customHeight="1">
      <c r="E76" s="67"/>
    </row>
    <row r="77" spans="1:47" ht="14.25" customHeight="1">
      <c r="E77" s="67"/>
    </row>
    <row r="78" spans="1:47" ht="14.25" customHeight="1">
      <c r="A78" s="86"/>
      <c r="B78" s="86"/>
      <c r="C78" s="86"/>
      <c r="D78" s="86"/>
      <c r="E78" s="67"/>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c r="AH78" s="86"/>
      <c r="AI78" s="86"/>
      <c r="AJ78" s="86"/>
      <c r="AK78" s="86"/>
      <c r="AL78" s="86"/>
      <c r="AM78" s="86"/>
      <c r="AN78" s="86"/>
      <c r="AO78" s="86"/>
      <c r="AP78" s="86"/>
      <c r="AQ78" s="86"/>
      <c r="AR78" s="86"/>
      <c r="AS78" s="86"/>
      <c r="AT78" s="86"/>
      <c r="AU78" s="86"/>
    </row>
    <row r="79" spans="1:47" ht="14.25" customHeight="1">
      <c r="E79" s="87"/>
    </row>
    <row r="80" spans="1:47" ht="14.25" customHeight="1">
      <c r="E80" s="67"/>
    </row>
    <row r="81" spans="5:5" ht="14.25" customHeight="1">
      <c r="E81" s="67"/>
    </row>
    <row r="82" spans="5:5" ht="14.25" customHeight="1">
      <c r="E82" s="67"/>
    </row>
    <row r="83" spans="5:5" ht="14.25" customHeight="1">
      <c r="E83" s="67"/>
    </row>
    <row r="84" spans="5:5" ht="14.25" customHeight="1">
      <c r="E84" s="67"/>
    </row>
    <row r="85" spans="5:5" ht="14.25" customHeight="1">
      <c r="E85" s="67"/>
    </row>
    <row r="86" spans="5:5" ht="14.25" customHeight="1">
      <c r="E86" s="67"/>
    </row>
    <row r="87" spans="5:5" ht="14.25" customHeight="1">
      <c r="E87" s="67"/>
    </row>
    <row r="88" spans="5:5" ht="14.25" customHeight="1">
      <c r="E88" s="67"/>
    </row>
    <row r="89" spans="5:5" ht="14.25" customHeight="1">
      <c r="E89" s="67"/>
    </row>
    <row r="90" spans="5:5" ht="14.25" customHeight="1">
      <c r="E90" s="67"/>
    </row>
    <row r="91" spans="5:5" ht="14.25" customHeight="1">
      <c r="E91" s="67"/>
    </row>
    <row r="92" spans="5:5" ht="14.25" customHeight="1">
      <c r="E92" s="67"/>
    </row>
    <row r="93" spans="5:5" ht="14.25" customHeight="1">
      <c r="E93" s="67"/>
    </row>
    <row r="94" spans="5:5" ht="14.25" customHeight="1">
      <c r="E94" s="67"/>
    </row>
    <row r="95" spans="5:5" ht="14.25" customHeight="1">
      <c r="E95" s="67"/>
    </row>
    <row r="96" spans="5:5" ht="14.25" customHeight="1">
      <c r="E96" s="67"/>
    </row>
    <row r="97" spans="5:5" ht="14.25" customHeight="1">
      <c r="E97" s="67"/>
    </row>
    <row r="98" spans="5:5" ht="14.25" customHeight="1">
      <c r="E98" s="67"/>
    </row>
    <row r="99" spans="5:5" ht="14.25" customHeight="1">
      <c r="E99" s="67"/>
    </row>
    <row r="100" spans="5:5" ht="14.25" customHeight="1">
      <c r="E100" s="67"/>
    </row>
    <row r="101" spans="5:5" ht="14.25" customHeight="1">
      <c r="E101" s="67"/>
    </row>
    <row r="102" spans="5:5" ht="14.25" customHeight="1">
      <c r="E102" s="67"/>
    </row>
    <row r="103" spans="5:5" ht="14.25" customHeight="1">
      <c r="E103" s="67"/>
    </row>
    <row r="104" spans="5:5" ht="14.25" customHeight="1">
      <c r="E104" s="67"/>
    </row>
    <row r="105" spans="5:5" ht="14.25" customHeight="1">
      <c r="E105" s="67"/>
    </row>
    <row r="106" spans="5:5" ht="14.25" customHeight="1">
      <c r="E106" s="67"/>
    </row>
    <row r="107" spans="5:5" ht="14.25" customHeight="1">
      <c r="E107" s="67"/>
    </row>
    <row r="108" spans="5:5" ht="14.25" customHeight="1">
      <c r="E108" s="67"/>
    </row>
    <row r="109" spans="5:5" ht="14.25" customHeight="1">
      <c r="E109" s="67"/>
    </row>
    <row r="110" spans="5:5" ht="14.25" customHeight="1">
      <c r="E110" s="67"/>
    </row>
    <row r="111" spans="5:5" ht="14.25" customHeight="1">
      <c r="E111" s="67"/>
    </row>
    <row r="112" spans="5:5" ht="14.25" customHeight="1">
      <c r="E112" s="67"/>
    </row>
    <row r="113" spans="5:5" ht="14.25" customHeight="1">
      <c r="E113" s="67"/>
    </row>
    <row r="114" spans="5:5" ht="14.25" customHeight="1">
      <c r="E114" s="67"/>
    </row>
    <row r="115" spans="5:5" ht="14.25" customHeight="1">
      <c r="E115" s="67"/>
    </row>
    <row r="116" spans="5:5" ht="14.25" customHeight="1">
      <c r="E116" s="67"/>
    </row>
    <row r="117" spans="5:5" ht="14.25" customHeight="1">
      <c r="E117" s="67"/>
    </row>
    <row r="118" spans="5:5" ht="14.25" customHeight="1">
      <c r="E118" s="67"/>
    </row>
    <row r="119" spans="5:5" ht="14.25" customHeight="1">
      <c r="E119" s="67"/>
    </row>
    <row r="120" spans="5:5" ht="14.25" customHeight="1">
      <c r="E120" s="67"/>
    </row>
    <row r="121" spans="5:5" ht="14.25" customHeight="1">
      <c r="E121" s="67"/>
    </row>
    <row r="122" spans="5:5" ht="14.25" customHeight="1">
      <c r="E122" s="67"/>
    </row>
    <row r="123" spans="5:5" ht="14.25" customHeight="1">
      <c r="E123" s="67"/>
    </row>
    <row r="124" spans="5:5" ht="14.25" customHeight="1">
      <c r="E124" s="67"/>
    </row>
    <row r="125" spans="5:5" ht="14.25" customHeight="1">
      <c r="E125" s="67"/>
    </row>
    <row r="126" spans="5:5" ht="14.25" customHeight="1">
      <c r="E126" s="67"/>
    </row>
    <row r="127" spans="5:5" ht="14.25" customHeight="1">
      <c r="E127" s="67"/>
    </row>
    <row r="128" spans="5:5" ht="14.25" customHeight="1">
      <c r="E128" s="67"/>
    </row>
    <row r="129" spans="5:5" ht="14.25" customHeight="1">
      <c r="E129" s="67"/>
    </row>
    <row r="130" spans="5:5" ht="14.25" customHeight="1">
      <c r="E130" s="67"/>
    </row>
    <row r="131" spans="5:5" ht="14.25" customHeight="1">
      <c r="E131" s="67"/>
    </row>
    <row r="132" spans="5:5" ht="14.25" customHeight="1">
      <c r="E132" s="67"/>
    </row>
    <row r="133" spans="5:5" ht="14.25" customHeight="1">
      <c r="E133" s="67"/>
    </row>
    <row r="134" spans="5:5" ht="14.25" customHeight="1">
      <c r="E134" s="67"/>
    </row>
    <row r="135" spans="5:5" ht="14.25" customHeight="1">
      <c r="E135" s="67"/>
    </row>
    <row r="136" spans="5:5" ht="14.25" customHeight="1">
      <c r="E136" s="67"/>
    </row>
    <row r="137" spans="5:5" ht="14.25" customHeight="1">
      <c r="E137" s="67"/>
    </row>
    <row r="138" spans="5:5" ht="14.25" customHeight="1">
      <c r="E138" s="67"/>
    </row>
    <row r="139" spans="5:5" ht="14.25" customHeight="1">
      <c r="E139" s="67"/>
    </row>
    <row r="140" spans="5:5" ht="14.25" customHeight="1">
      <c r="E140" s="67"/>
    </row>
    <row r="141" spans="5:5" ht="14.25" customHeight="1">
      <c r="E141" s="67"/>
    </row>
    <row r="142" spans="5:5" ht="14.25" customHeight="1">
      <c r="E142" s="67"/>
    </row>
    <row r="143" spans="5:5" ht="14.25" customHeight="1">
      <c r="E143" s="67"/>
    </row>
    <row r="144" spans="5:5" ht="14.25" customHeight="1">
      <c r="E144" s="67"/>
    </row>
    <row r="145" spans="5:5" ht="14.25" customHeight="1">
      <c r="E145" s="67"/>
    </row>
    <row r="146" spans="5:5" ht="14.25" customHeight="1">
      <c r="E146" s="67"/>
    </row>
    <row r="147" spans="5:5" ht="14.25" customHeight="1">
      <c r="E147" s="67"/>
    </row>
    <row r="148" spans="5:5" ht="14.25" customHeight="1">
      <c r="E148" s="67"/>
    </row>
    <row r="149" spans="5:5" ht="14.25" customHeight="1">
      <c r="E149" s="67"/>
    </row>
    <row r="150" spans="5:5" ht="14.25" customHeight="1">
      <c r="E150" s="67"/>
    </row>
    <row r="151" spans="5:5" ht="14.25" customHeight="1">
      <c r="E151" s="67"/>
    </row>
    <row r="152" spans="5:5" ht="14.25" customHeight="1">
      <c r="E152" s="67"/>
    </row>
    <row r="153" spans="5:5" ht="14.25" customHeight="1">
      <c r="E153" s="67"/>
    </row>
    <row r="154" spans="5:5" ht="14.25" customHeight="1">
      <c r="E154" s="67"/>
    </row>
    <row r="155" spans="5:5" ht="14.25" customHeight="1">
      <c r="E155" s="67"/>
    </row>
    <row r="156" spans="5:5" ht="14.25" customHeight="1">
      <c r="E156" s="67"/>
    </row>
    <row r="157" spans="5:5" ht="14.25" customHeight="1">
      <c r="E157" s="67"/>
    </row>
    <row r="158" spans="5:5" ht="14.25" customHeight="1">
      <c r="E158" s="67"/>
    </row>
    <row r="159" spans="5:5" ht="14.25" customHeight="1">
      <c r="E159" s="67"/>
    </row>
    <row r="160" spans="5:5" ht="14.25" customHeight="1">
      <c r="E160" s="67"/>
    </row>
    <row r="161" spans="5:5" ht="14.25" customHeight="1">
      <c r="E161" s="67"/>
    </row>
    <row r="162" spans="5:5" ht="14.25" customHeight="1">
      <c r="E162" s="67"/>
    </row>
    <row r="163" spans="5:5" ht="14.25" customHeight="1">
      <c r="E163" s="67"/>
    </row>
    <row r="164" spans="5:5" ht="14.25" customHeight="1">
      <c r="E164" s="67"/>
    </row>
    <row r="165" spans="5:5" ht="14.25" customHeight="1">
      <c r="E165" s="67"/>
    </row>
    <row r="166" spans="5:5" ht="14.25" customHeight="1">
      <c r="E166" s="67"/>
    </row>
    <row r="167" spans="5:5" ht="14.25" customHeight="1">
      <c r="E167" s="67"/>
    </row>
    <row r="168" spans="5:5" ht="14.25" customHeight="1">
      <c r="E168" s="67"/>
    </row>
    <row r="169" spans="5:5" ht="14.25" customHeight="1">
      <c r="E169" s="67"/>
    </row>
    <row r="170" spans="5:5" ht="14.25" customHeight="1">
      <c r="E170" s="67"/>
    </row>
    <row r="171" spans="5:5" ht="14.25" customHeight="1">
      <c r="E171" s="67"/>
    </row>
    <row r="172" spans="5:5" ht="14.25" customHeight="1">
      <c r="E172" s="67"/>
    </row>
    <row r="173" spans="5:5" ht="14.25" customHeight="1">
      <c r="E173" s="67"/>
    </row>
    <row r="174" spans="5:5" ht="14.25" customHeight="1">
      <c r="E174" s="67"/>
    </row>
    <row r="175" spans="5:5" ht="14.25" customHeight="1">
      <c r="E175" s="67"/>
    </row>
    <row r="176" spans="5:5" ht="14.25" customHeight="1">
      <c r="E176" s="67"/>
    </row>
    <row r="177" spans="5:5" ht="14.25" customHeight="1">
      <c r="E177" s="67"/>
    </row>
    <row r="178" spans="5:5" ht="14.25" customHeight="1">
      <c r="E178" s="67"/>
    </row>
    <row r="179" spans="5:5" ht="14.25" customHeight="1">
      <c r="E179" s="67"/>
    </row>
    <row r="180" spans="5:5" ht="14.25" customHeight="1">
      <c r="E180" s="67"/>
    </row>
    <row r="181" spans="5:5" ht="14.25" customHeight="1">
      <c r="E181" s="67"/>
    </row>
    <row r="182" spans="5:5" ht="14.25" customHeight="1">
      <c r="E182" s="67"/>
    </row>
    <row r="183" spans="5:5" ht="14.25" customHeight="1">
      <c r="E183" s="67"/>
    </row>
    <row r="184" spans="5:5" ht="14.25" customHeight="1">
      <c r="E184" s="67"/>
    </row>
    <row r="185" spans="5:5" ht="14.25" customHeight="1">
      <c r="E185" s="67"/>
    </row>
    <row r="186" spans="5:5" ht="14.25" customHeight="1">
      <c r="E186" s="67"/>
    </row>
    <row r="187" spans="5:5" ht="14.25" customHeight="1">
      <c r="E187" s="67"/>
    </row>
    <row r="188" spans="5:5" ht="14.25" customHeight="1">
      <c r="E188" s="67"/>
    </row>
    <row r="189" spans="5:5" ht="14.25" customHeight="1">
      <c r="E189" s="67"/>
    </row>
    <row r="190" spans="5:5" ht="14.25" customHeight="1">
      <c r="E190" s="67"/>
    </row>
    <row r="191" spans="5:5" ht="14.25" customHeight="1">
      <c r="E191" s="67"/>
    </row>
    <row r="192" spans="5:5" ht="14.25" customHeight="1">
      <c r="E192" s="67"/>
    </row>
    <row r="193" spans="5:5" ht="14.25" customHeight="1">
      <c r="E193" s="67"/>
    </row>
    <row r="194" spans="5:5" ht="14.25" customHeight="1">
      <c r="E194" s="67"/>
    </row>
    <row r="195" spans="5:5" ht="14.25" customHeight="1">
      <c r="E195" s="67"/>
    </row>
    <row r="196" spans="5:5" ht="14.25" customHeight="1">
      <c r="E196" s="67"/>
    </row>
    <row r="197" spans="5:5" ht="14.25" customHeight="1">
      <c r="E197" s="67"/>
    </row>
    <row r="198" spans="5:5" ht="14.25" customHeight="1">
      <c r="E198" s="67"/>
    </row>
    <row r="199" spans="5:5" ht="14.25" customHeight="1">
      <c r="E199" s="67"/>
    </row>
    <row r="200" spans="5:5" ht="14.25" customHeight="1">
      <c r="E200" s="67"/>
    </row>
    <row r="201" spans="5:5" ht="14.25" customHeight="1">
      <c r="E201" s="67"/>
    </row>
    <row r="202" spans="5:5" ht="14.25" customHeight="1">
      <c r="E202" s="67"/>
    </row>
    <row r="203" spans="5:5" ht="14.25" customHeight="1">
      <c r="E203" s="67"/>
    </row>
    <row r="204" spans="5:5" ht="14.25" customHeight="1">
      <c r="E204" s="67"/>
    </row>
    <row r="205" spans="5:5" ht="14.25" customHeight="1">
      <c r="E205" s="67"/>
    </row>
    <row r="206" spans="5:5" ht="14.25" customHeight="1">
      <c r="E206" s="67"/>
    </row>
    <row r="207" spans="5:5" ht="14.25" customHeight="1">
      <c r="E207" s="67"/>
    </row>
    <row r="208" spans="5:5" ht="14.25" customHeight="1">
      <c r="E208" s="67"/>
    </row>
    <row r="209" spans="5:5" ht="14.25" customHeight="1">
      <c r="E209" s="67"/>
    </row>
    <row r="210" spans="5:5" ht="14.25" customHeight="1">
      <c r="E210" s="67"/>
    </row>
    <row r="211" spans="5:5" ht="14.25" customHeight="1">
      <c r="E211" s="67"/>
    </row>
    <row r="212" spans="5:5" ht="14.25" customHeight="1">
      <c r="E212" s="67"/>
    </row>
    <row r="213" spans="5:5" ht="14.25" customHeight="1">
      <c r="E213" s="67"/>
    </row>
    <row r="214" spans="5:5" ht="14.25" customHeight="1">
      <c r="E214" s="67"/>
    </row>
    <row r="215" spans="5:5" ht="14.25" customHeight="1">
      <c r="E215" s="67"/>
    </row>
    <row r="216" spans="5:5" ht="14.25" customHeight="1">
      <c r="E216" s="67"/>
    </row>
    <row r="217" spans="5:5" ht="14.25" customHeight="1">
      <c r="E217" s="67"/>
    </row>
    <row r="218" spans="5:5" ht="14.25" customHeight="1">
      <c r="E218" s="67"/>
    </row>
    <row r="219" spans="5:5" ht="14.25" customHeight="1">
      <c r="E219" s="67"/>
    </row>
    <row r="220" spans="5:5" ht="14.25" customHeight="1">
      <c r="E220" s="67"/>
    </row>
    <row r="221" spans="5:5" ht="14.25" customHeight="1">
      <c r="E221" s="67"/>
    </row>
    <row r="222" spans="5:5" ht="14.25" customHeight="1">
      <c r="E222" s="67"/>
    </row>
    <row r="223" spans="5:5" ht="14.25" customHeight="1">
      <c r="E223" s="67"/>
    </row>
    <row r="224" spans="5:5" ht="14.25" customHeight="1">
      <c r="E224" s="67"/>
    </row>
    <row r="225" spans="5:5" ht="14.25" customHeight="1">
      <c r="E225" s="67"/>
    </row>
    <row r="226" spans="5:5" ht="14.25" customHeight="1">
      <c r="E226" s="67"/>
    </row>
    <row r="227" spans="5:5" ht="14.25" customHeight="1">
      <c r="E227" s="67"/>
    </row>
    <row r="228" spans="5:5" ht="14.25" customHeight="1">
      <c r="E228" s="67"/>
    </row>
    <row r="229" spans="5:5" ht="14.25" customHeight="1">
      <c r="E229" s="67"/>
    </row>
    <row r="230" spans="5:5" ht="14.25" customHeight="1">
      <c r="E230" s="67"/>
    </row>
    <row r="231" spans="5:5" ht="14.25" customHeight="1">
      <c r="E231" s="67"/>
    </row>
    <row r="232" spans="5:5" ht="14.25" customHeight="1">
      <c r="E232" s="67"/>
    </row>
    <row r="233" spans="5:5" ht="14.25" customHeight="1">
      <c r="E233" s="67"/>
    </row>
    <row r="234" spans="5:5" ht="14.25" customHeight="1">
      <c r="E234" s="67"/>
    </row>
    <row r="235" spans="5:5" ht="14.25" customHeight="1">
      <c r="E235" s="67"/>
    </row>
    <row r="236" spans="5:5" ht="14.25" customHeight="1">
      <c r="E236" s="67"/>
    </row>
    <row r="237" spans="5:5" ht="14.25" customHeight="1">
      <c r="E237" s="67"/>
    </row>
    <row r="238" spans="5:5" ht="14.25" customHeight="1">
      <c r="E238" s="67"/>
    </row>
    <row r="239" spans="5:5" ht="14.25" customHeight="1">
      <c r="E239" s="67"/>
    </row>
    <row r="240" spans="5:5" ht="14.25" customHeight="1">
      <c r="E240" s="67"/>
    </row>
    <row r="241" spans="5:5" ht="14.25" customHeight="1">
      <c r="E241" s="67"/>
    </row>
    <row r="242" spans="5:5" ht="14.25" customHeight="1">
      <c r="E242" s="67"/>
    </row>
    <row r="243" spans="5:5" ht="14.25" customHeight="1">
      <c r="E243" s="67"/>
    </row>
    <row r="244" spans="5:5" ht="14.25" customHeight="1">
      <c r="E244" s="67"/>
    </row>
    <row r="245" spans="5:5" ht="14.25" customHeight="1">
      <c r="E245" s="67"/>
    </row>
    <row r="246" spans="5:5" ht="14.25" customHeight="1">
      <c r="E246" s="67"/>
    </row>
    <row r="247" spans="5:5" ht="14.25" customHeight="1">
      <c r="E247" s="67"/>
    </row>
    <row r="248" spans="5:5" ht="14.25" customHeight="1">
      <c r="E248" s="67"/>
    </row>
    <row r="249" spans="5:5" ht="14.25" customHeight="1">
      <c r="E249" s="67"/>
    </row>
    <row r="250" spans="5:5" ht="14.25" customHeight="1">
      <c r="E250" s="67"/>
    </row>
    <row r="251" spans="5:5" ht="14.25" customHeight="1">
      <c r="E251" s="67"/>
    </row>
    <row r="252" spans="5:5" ht="14.25" customHeight="1">
      <c r="E252" s="67"/>
    </row>
    <row r="253" spans="5:5" ht="14.25" customHeight="1">
      <c r="E253" s="67"/>
    </row>
    <row r="254" spans="5:5" ht="14.25" customHeight="1">
      <c r="E254" s="67"/>
    </row>
    <row r="255" spans="5:5" ht="14.25" customHeight="1">
      <c r="E255" s="67"/>
    </row>
    <row r="256" spans="5:5" ht="14.25" customHeight="1">
      <c r="E256" s="67"/>
    </row>
    <row r="257" spans="5:5" ht="14.25" customHeight="1">
      <c r="E257" s="67"/>
    </row>
    <row r="258" spans="5:5" ht="14.25" customHeight="1">
      <c r="E258" s="67"/>
    </row>
    <row r="259" spans="5:5" ht="14.25" customHeight="1">
      <c r="E259" s="67"/>
    </row>
    <row r="260" spans="5:5" ht="14.25" customHeight="1">
      <c r="E260" s="67"/>
    </row>
    <row r="261" spans="5:5" ht="14.25" customHeight="1">
      <c r="E261" s="67"/>
    </row>
    <row r="262" spans="5:5" ht="14.25" customHeight="1">
      <c r="E262" s="67"/>
    </row>
    <row r="263" spans="5:5" ht="14.25" customHeight="1">
      <c r="E263" s="67"/>
    </row>
    <row r="264" spans="5:5" ht="14.25" customHeight="1">
      <c r="E264" s="67"/>
    </row>
    <row r="265" spans="5:5" ht="14.25" customHeight="1">
      <c r="E265" s="67"/>
    </row>
    <row r="266" spans="5:5" ht="14.25" customHeight="1">
      <c r="E266" s="67"/>
    </row>
    <row r="267" spans="5:5" ht="14.25" customHeight="1">
      <c r="E267" s="67"/>
    </row>
    <row r="268" spans="5:5" ht="14.25" customHeight="1">
      <c r="E268" s="67"/>
    </row>
    <row r="269" spans="5:5" ht="14.25" customHeight="1">
      <c r="E269" s="67"/>
    </row>
    <row r="270" spans="5:5" ht="14.25" customHeight="1">
      <c r="E270" s="67"/>
    </row>
    <row r="271" spans="5:5" ht="14.25" customHeight="1">
      <c r="E271" s="67"/>
    </row>
    <row r="272" spans="5:5" ht="14.25" customHeight="1">
      <c r="E272" s="67"/>
    </row>
    <row r="273" spans="5:5" ht="14.25" customHeight="1">
      <c r="E273" s="67"/>
    </row>
    <row r="274" spans="5:5" ht="14.25" customHeight="1">
      <c r="E274" s="67"/>
    </row>
    <row r="275" spans="5:5" ht="14.25" customHeight="1">
      <c r="E275" s="67"/>
    </row>
    <row r="276" spans="5:5" ht="14.25" customHeight="1">
      <c r="E276" s="67"/>
    </row>
    <row r="277" spans="5:5" ht="14.25" customHeight="1">
      <c r="E277" s="67"/>
    </row>
    <row r="278" spans="5:5" ht="14.25" customHeight="1">
      <c r="E278" s="67"/>
    </row>
    <row r="279" spans="5:5" ht="14.25" customHeight="1">
      <c r="E279" s="67"/>
    </row>
    <row r="280" spans="5:5" ht="14.25" customHeight="1">
      <c r="E280" s="67"/>
    </row>
    <row r="281" spans="5:5" ht="14.25" customHeight="1">
      <c r="E281" s="67"/>
    </row>
    <row r="282" spans="5:5" ht="14.25" customHeight="1">
      <c r="E282" s="67"/>
    </row>
    <row r="283" spans="5:5" ht="14.25" customHeight="1">
      <c r="E283" s="67"/>
    </row>
    <row r="284" spans="5:5" ht="14.25" customHeight="1">
      <c r="E284" s="67"/>
    </row>
    <row r="285" spans="5:5" ht="14.25" customHeight="1">
      <c r="E285" s="67"/>
    </row>
    <row r="286" spans="5:5" ht="14.25" customHeight="1">
      <c r="E286" s="67"/>
    </row>
    <row r="287" spans="5:5" ht="14.25" customHeight="1">
      <c r="E287" s="67"/>
    </row>
    <row r="288" spans="5:5" ht="14.25" customHeight="1">
      <c r="E288" s="67"/>
    </row>
    <row r="289" spans="5:5" ht="14.25" customHeight="1">
      <c r="E289" s="67"/>
    </row>
    <row r="290" spans="5:5" ht="14.25" customHeight="1">
      <c r="E290" s="67"/>
    </row>
    <row r="291" spans="5:5" ht="14.25" customHeight="1">
      <c r="E291" s="67"/>
    </row>
    <row r="292" spans="5:5" ht="14.25" customHeight="1">
      <c r="E292" s="67"/>
    </row>
    <row r="293" spans="5:5" ht="14.25" customHeight="1">
      <c r="E293" s="67"/>
    </row>
    <row r="294" spans="5:5" ht="14.25" customHeight="1">
      <c r="E294" s="67"/>
    </row>
    <row r="295" spans="5:5" ht="14.25" customHeight="1">
      <c r="E295" s="67"/>
    </row>
    <row r="296" spans="5:5" ht="14.25" customHeight="1">
      <c r="E296" s="67"/>
    </row>
    <row r="297" spans="5:5" ht="14.25" customHeight="1">
      <c r="E297" s="67"/>
    </row>
    <row r="298" spans="5:5" ht="14.25" customHeight="1">
      <c r="E298" s="67"/>
    </row>
    <row r="299" spans="5:5" ht="14.25" customHeight="1">
      <c r="E299" s="67"/>
    </row>
    <row r="300" spans="5:5" ht="14.25" customHeight="1">
      <c r="E300" s="67"/>
    </row>
    <row r="301" spans="5:5" ht="14.25" customHeight="1">
      <c r="E301" s="67"/>
    </row>
    <row r="302" spans="5:5" ht="14.25" customHeight="1">
      <c r="E302" s="67"/>
    </row>
    <row r="303" spans="5:5" ht="14.25" customHeight="1">
      <c r="E303" s="67"/>
    </row>
    <row r="304" spans="5:5" ht="14.25" customHeight="1">
      <c r="E304" s="67"/>
    </row>
    <row r="305" spans="5:5" ht="14.25" customHeight="1">
      <c r="E305" s="67"/>
    </row>
    <row r="306" spans="5:5" ht="14.25" customHeight="1">
      <c r="E306" s="67"/>
    </row>
    <row r="307" spans="5:5" ht="14.25" customHeight="1">
      <c r="E307" s="67"/>
    </row>
    <row r="308" spans="5:5" ht="14.25" customHeight="1">
      <c r="E308" s="67"/>
    </row>
    <row r="309" spans="5:5" ht="14.25" customHeight="1">
      <c r="E309" s="67"/>
    </row>
    <row r="310" spans="5:5" ht="14.25" customHeight="1">
      <c r="E310" s="67"/>
    </row>
    <row r="311" spans="5:5" ht="14.25" customHeight="1">
      <c r="E311" s="67"/>
    </row>
    <row r="312" spans="5:5" ht="14.25" customHeight="1">
      <c r="E312" s="67"/>
    </row>
    <row r="313" spans="5:5" ht="14.25" customHeight="1">
      <c r="E313" s="67"/>
    </row>
    <row r="314" spans="5:5" ht="14.25" customHeight="1">
      <c r="E314" s="67"/>
    </row>
    <row r="315" spans="5:5" ht="14.25" customHeight="1">
      <c r="E315" s="67"/>
    </row>
    <row r="316" spans="5:5" ht="14.25" customHeight="1">
      <c r="E316" s="67"/>
    </row>
    <row r="317" spans="5:5" ht="14.25" customHeight="1">
      <c r="E317" s="67"/>
    </row>
    <row r="318" spans="5:5" ht="14.25" customHeight="1">
      <c r="E318" s="67"/>
    </row>
    <row r="319" spans="5:5" ht="14.25" customHeight="1">
      <c r="E319" s="67"/>
    </row>
    <row r="320" spans="5:5" ht="14.25" customHeight="1">
      <c r="E320" s="67"/>
    </row>
    <row r="321" spans="5:5" ht="14.25" customHeight="1">
      <c r="E321" s="67"/>
    </row>
    <row r="322" spans="5:5" ht="14.25" customHeight="1">
      <c r="E322" s="67"/>
    </row>
    <row r="323" spans="5:5" ht="14.25" customHeight="1">
      <c r="E323" s="67"/>
    </row>
    <row r="324" spans="5:5" ht="14.25" customHeight="1">
      <c r="E324" s="67"/>
    </row>
    <row r="325" spans="5:5" ht="14.25" customHeight="1">
      <c r="E325" s="67"/>
    </row>
    <row r="326" spans="5:5" ht="14.25" customHeight="1">
      <c r="E326" s="67"/>
    </row>
    <row r="327" spans="5:5" ht="14.25" customHeight="1">
      <c r="E327" s="67"/>
    </row>
    <row r="328" spans="5:5" ht="14.25" customHeight="1">
      <c r="E328" s="67"/>
    </row>
    <row r="329" spans="5:5" ht="14.25" customHeight="1">
      <c r="E329" s="67"/>
    </row>
    <row r="330" spans="5:5" ht="14.25" customHeight="1">
      <c r="E330" s="67"/>
    </row>
    <row r="331" spans="5:5" ht="14.25" customHeight="1">
      <c r="E331" s="67"/>
    </row>
    <row r="332" spans="5:5" ht="14.25" customHeight="1">
      <c r="E332" s="67"/>
    </row>
    <row r="333" spans="5:5" ht="14.25" customHeight="1">
      <c r="E333" s="67"/>
    </row>
    <row r="334" spans="5:5" ht="14.25" customHeight="1">
      <c r="E334" s="67"/>
    </row>
    <row r="335" spans="5:5" ht="14.25" customHeight="1">
      <c r="E335" s="67"/>
    </row>
    <row r="336" spans="5:5" ht="14.25" customHeight="1">
      <c r="E336" s="67"/>
    </row>
    <row r="337" spans="5:5" ht="14.25" customHeight="1">
      <c r="E337" s="67"/>
    </row>
    <row r="338" spans="5:5" ht="14.25" customHeight="1">
      <c r="E338" s="67"/>
    </row>
    <row r="339" spans="5:5" ht="14.25" customHeight="1">
      <c r="E339" s="67"/>
    </row>
    <row r="340" spans="5:5" ht="14.25" customHeight="1">
      <c r="E340" s="67"/>
    </row>
    <row r="341" spans="5:5" ht="14.25" customHeight="1">
      <c r="E341" s="67"/>
    </row>
    <row r="342" spans="5:5" ht="14.25" customHeight="1">
      <c r="E342" s="67"/>
    </row>
    <row r="343" spans="5:5" ht="14.25" customHeight="1">
      <c r="E343" s="67"/>
    </row>
    <row r="344" spans="5:5" ht="14.25" customHeight="1">
      <c r="E344" s="67"/>
    </row>
    <row r="345" spans="5:5" ht="14.25" customHeight="1">
      <c r="E345" s="67"/>
    </row>
    <row r="346" spans="5:5" ht="14.25" customHeight="1">
      <c r="E346" s="67"/>
    </row>
    <row r="347" spans="5:5" ht="14.25" customHeight="1">
      <c r="E347" s="67"/>
    </row>
    <row r="348" spans="5:5" ht="14.25" customHeight="1">
      <c r="E348" s="67"/>
    </row>
    <row r="349" spans="5:5" ht="14.25" customHeight="1">
      <c r="E349" s="67"/>
    </row>
    <row r="350" spans="5:5" ht="14.25" customHeight="1">
      <c r="E350" s="67"/>
    </row>
    <row r="351" spans="5:5" ht="14.25" customHeight="1">
      <c r="E351" s="67"/>
    </row>
    <row r="352" spans="5:5" ht="14.25" customHeight="1">
      <c r="E352" s="67"/>
    </row>
    <row r="353" spans="5:5" ht="14.25" customHeight="1">
      <c r="E353" s="67"/>
    </row>
    <row r="354" spans="5:5" ht="14.25" customHeight="1">
      <c r="E354" s="67"/>
    </row>
    <row r="355" spans="5:5" ht="14.25" customHeight="1">
      <c r="E355" s="67"/>
    </row>
    <row r="356" spans="5:5" ht="14.25" customHeight="1">
      <c r="E356" s="67"/>
    </row>
    <row r="357" spans="5:5" ht="14.25" customHeight="1">
      <c r="E357" s="67"/>
    </row>
    <row r="358" spans="5:5" ht="14.25" customHeight="1">
      <c r="E358" s="67"/>
    </row>
    <row r="359" spans="5:5" ht="14.25" customHeight="1">
      <c r="E359" s="67"/>
    </row>
    <row r="360" spans="5:5" ht="14.25" customHeight="1">
      <c r="E360" s="67"/>
    </row>
    <row r="361" spans="5:5" ht="14.25" customHeight="1">
      <c r="E361" s="67"/>
    </row>
    <row r="362" spans="5:5" ht="14.25" customHeight="1">
      <c r="E362" s="67"/>
    </row>
    <row r="363" spans="5:5" ht="14.25" customHeight="1">
      <c r="E363" s="67"/>
    </row>
    <row r="364" spans="5:5" ht="14.25" customHeight="1">
      <c r="E364" s="67"/>
    </row>
    <row r="365" spans="5:5" ht="14.25" customHeight="1">
      <c r="E365" s="67"/>
    </row>
    <row r="366" spans="5:5" ht="14.25" customHeight="1">
      <c r="E366" s="67"/>
    </row>
    <row r="367" spans="5:5" ht="14.25" customHeight="1">
      <c r="E367" s="67"/>
    </row>
    <row r="368" spans="5:5" ht="14.25" customHeight="1">
      <c r="E368" s="67"/>
    </row>
    <row r="369" spans="5:5" ht="14.25" customHeight="1">
      <c r="E369" s="67"/>
    </row>
    <row r="370" spans="5:5" ht="14.25" customHeight="1">
      <c r="E370" s="67"/>
    </row>
    <row r="371" spans="5:5" ht="14.25" customHeight="1">
      <c r="E371" s="67"/>
    </row>
    <row r="372" spans="5:5" ht="14.25" customHeight="1">
      <c r="E372" s="67"/>
    </row>
    <row r="373" spans="5:5" ht="14.25" customHeight="1">
      <c r="E373" s="67"/>
    </row>
    <row r="374" spans="5:5" ht="14.25" customHeight="1">
      <c r="E374" s="67"/>
    </row>
    <row r="375" spans="5:5" ht="14.25" customHeight="1">
      <c r="E375" s="67"/>
    </row>
    <row r="376" spans="5:5" ht="14.25" customHeight="1">
      <c r="E376" s="67"/>
    </row>
    <row r="377" spans="5:5" ht="14.25" customHeight="1">
      <c r="E377" s="67"/>
    </row>
    <row r="378" spans="5:5" ht="14.25" customHeight="1">
      <c r="E378" s="67"/>
    </row>
    <row r="379" spans="5:5" ht="14.25" customHeight="1">
      <c r="E379" s="67"/>
    </row>
    <row r="380" spans="5:5" ht="14.25" customHeight="1">
      <c r="E380" s="67"/>
    </row>
    <row r="381" spans="5:5" ht="14.25" customHeight="1">
      <c r="E381" s="67"/>
    </row>
    <row r="382" spans="5:5" ht="14.25" customHeight="1">
      <c r="E382" s="67"/>
    </row>
    <row r="383" spans="5:5" ht="14.25" customHeight="1">
      <c r="E383" s="67"/>
    </row>
    <row r="384" spans="5:5" ht="14.25" customHeight="1">
      <c r="E384" s="67"/>
    </row>
    <row r="385" spans="5:5" ht="14.25" customHeight="1">
      <c r="E385" s="67"/>
    </row>
    <row r="386" spans="5:5" ht="14.25" customHeight="1">
      <c r="E386" s="67"/>
    </row>
    <row r="387" spans="5:5" ht="14.25" customHeight="1">
      <c r="E387" s="67"/>
    </row>
    <row r="388" spans="5:5" ht="14.25" customHeight="1">
      <c r="E388" s="67"/>
    </row>
    <row r="389" spans="5:5" ht="14.25" customHeight="1">
      <c r="E389" s="67"/>
    </row>
    <row r="390" spans="5:5" ht="14.25" customHeight="1">
      <c r="E390" s="67"/>
    </row>
    <row r="391" spans="5:5" ht="14.25" customHeight="1">
      <c r="E391" s="67"/>
    </row>
    <row r="392" spans="5:5" ht="14.25" customHeight="1">
      <c r="E392" s="67"/>
    </row>
    <row r="393" spans="5:5" ht="14.25" customHeight="1">
      <c r="E393" s="67"/>
    </row>
    <row r="394" spans="5:5" ht="14.25" customHeight="1">
      <c r="E394" s="67"/>
    </row>
    <row r="395" spans="5:5" ht="14.25" customHeight="1">
      <c r="E395" s="67"/>
    </row>
    <row r="396" spans="5:5" ht="14.25" customHeight="1">
      <c r="E396" s="67"/>
    </row>
    <row r="397" spans="5:5" ht="14.25" customHeight="1">
      <c r="E397" s="67"/>
    </row>
    <row r="398" spans="5:5" ht="14.25" customHeight="1">
      <c r="E398" s="67"/>
    </row>
    <row r="399" spans="5:5" ht="14.25" customHeight="1">
      <c r="E399" s="67"/>
    </row>
    <row r="400" spans="5:5" ht="14.25" customHeight="1">
      <c r="E400" s="67"/>
    </row>
    <row r="401" spans="5:5" ht="14.25" customHeight="1">
      <c r="E401" s="67"/>
    </row>
    <row r="402" spans="5:5" ht="14.25" customHeight="1">
      <c r="E402" s="67"/>
    </row>
    <row r="403" spans="5:5" ht="14.25" customHeight="1">
      <c r="E403" s="67"/>
    </row>
    <row r="404" spans="5:5" ht="14.25" customHeight="1">
      <c r="E404" s="67"/>
    </row>
    <row r="405" spans="5:5" ht="14.25" customHeight="1">
      <c r="E405" s="67"/>
    </row>
    <row r="406" spans="5:5" ht="14.25" customHeight="1">
      <c r="E406" s="67"/>
    </row>
    <row r="407" spans="5:5" ht="14.25" customHeight="1">
      <c r="E407" s="67"/>
    </row>
    <row r="408" spans="5:5" ht="14.25" customHeight="1">
      <c r="E408" s="67"/>
    </row>
    <row r="409" spans="5:5" ht="14.25" customHeight="1">
      <c r="E409" s="67"/>
    </row>
    <row r="410" spans="5:5" ht="14.25" customHeight="1">
      <c r="E410" s="67"/>
    </row>
    <row r="411" spans="5:5" ht="14.25" customHeight="1">
      <c r="E411" s="67"/>
    </row>
    <row r="412" spans="5:5" ht="14.25" customHeight="1">
      <c r="E412" s="67"/>
    </row>
    <row r="413" spans="5:5" ht="14.25" customHeight="1">
      <c r="E413" s="67"/>
    </row>
    <row r="414" spans="5:5" ht="14.25" customHeight="1">
      <c r="E414" s="67"/>
    </row>
    <row r="415" spans="5:5" ht="14.25" customHeight="1">
      <c r="E415" s="67"/>
    </row>
    <row r="416" spans="5:5" ht="14.25" customHeight="1">
      <c r="E416" s="67"/>
    </row>
    <row r="417" spans="5:5" ht="14.25" customHeight="1">
      <c r="E417" s="67"/>
    </row>
    <row r="418" spans="5:5" ht="14.25" customHeight="1">
      <c r="E418" s="67"/>
    </row>
    <row r="419" spans="5:5" ht="14.25" customHeight="1">
      <c r="E419" s="67"/>
    </row>
    <row r="420" spans="5:5" ht="14.25" customHeight="1">
      <c r="E420" s="67"/>
    </row>
    <row r="421" spans="5:5" ht="14.25" customHeight="1">
      <c r="E421" s="67"/>
    </row>
    <row r="422" spans="5:5" ht="14.25" customHeight="1">
      <c r="E422" s="67"/>
    </row>
    <row r="423" spans="5:5" ht="14.25" customHeight="1">
      <c r="E423" s="67"/>
    </row>
    <row r="424" spans="5:5" ht="14.25" customHeight="1">
      <c r="E424" s="67"/>
    </row>
    <row r="425" spans="5:5" ht="14.25" customHeight="1">
      <c r="E425" s="67"/>
    </row>
    <row r="426" spans="5:5" ht="14.25" customHeight="1">
      <c r="E426" s="67"/>
    </row>
    <row r="427" spans="5:5" ht="14.25" customHeight="1">
      <c r="E427" s="67"/>
    </row>
    <row r="428" spans="5:5" ht="14.25" customHeight="1">
      <c r="E428" s="67"/>
    </row>
    <row r="429" spans="5:5" ht="14.25" customHeight="1">
      <c r="E429" s="67"/>
    </row>
    <row r="430" spans="5:5" ht="14.25" customHeight="1">
      <c r="E430" s="67"/>
    </row>
    <row r="431" spans="5:5" ht="14.25" customHeight="1">
      <c r="E431" s="67"/>
    </row>
    <row r="432" spans="5:5" ht="14.25" customHeight="1">
      <c r="E432" s="67"/>
    </row>
    <row r="433" spans="5:5" ht="14.25" customHeight="1">
      <c r="E433" s="67"/>
    </row>
    <row r="434" spans="5:5" ht="14.25" customHeight="1">
      <c r="E434" s="67"/>
    </row>
    <row r="435" spans="5:5" ht="14.25" customHeight="1">
      <c r="E435" s="67"/>
    </row>
    <row r="436" spans="5:5" ht="14.25" customHeight="1">
      <c r="E436" s="67"/>
    </row>
    <row r="437" spans="5:5" ht="14.25" customHeight="1">
      <c r="E437" s="67"/>
    </row>
    <row r="438" spans="5:5" ht="14.25" customHeight="1">
      <c r="E438" s="67"/>
    </row>
    <row r="439" spans="5:5" ht="14.25" customHeight="1">
      <c r="E439" s="67"/>
    </row>
    <row r="440" spans="5:5" ht="14.25" customHeight="1">
      <c r="E440" s="67"/>
    </row>
    <row r="441" spans="5:5" ht="14.25" customHeight="1">
      <c r="E441" s="67"/>
    </row>
    <row r="442" spans="5:5" ht="14.25" customHeight="1">
      <c r="E442" s="67"/>
    </row>
    <row r="443" spans="5:5" ht="14.25" customHeight="1">
      <c r="E443" s="67"/>
    </row>
    <row r="444" spans="5:5" ht="14.25" customHeight="1">
      <c r="E444" s="67"/>
    </row>
    <row r="445" spans="5:5" ht="14.25" customHeight="1">
      <c r="E445" s="67"/>
    </row>
    <row r="446" spans="5:5" ht="14.25" customHeight="1">
      <c r="E446" s="67"/>
    </row>
    <row r="447" spans="5:5" ht="14.25" customHeight="1">
      <c r="E447" s="67"/>
    </row>
    <row r="448" spans="5:5" ht="14.25" customHeight="1">
      <c r="E448" s="67"/>
    </row>
    <row r="449" spans="5:5" ht="14.25" customHeight="1">
      <c r="E449" s="67"/>
    </row>
    <row r="450" spans="5:5" ht="14.25" customHeight="1">
      <c r="E450" s="67"/>
    </row>
    <row r="451" spans="5:5" ht="14.25" customHeight="1">
      <c r="E451" s="67"/>
    </row>
    <row r="452" spans="5:5" ht="14.25" customHeight="1">
      <c r="E452" s="67"/>
    </row>
    <row r="453" spans="5:5" ht="14.25" customHeight="1">
      <c r="E453" s="67"/>
    </row>
    <row r="454" spans="5:5" ht="14.25" customHeight="1">
      <c r="E454" s="67"/>
    </row>
    <row r="455" spans="5:5" ht="14.25" customHeight="1">
      <c r="E455" s="67"/>
    </row>
    <row r="456" spans="5:5" ht="14.25" customHeight="1">
      <c r="E456" s="67"/>
    </row>
    <row r="457" spans="5:5" ht="14.25" customHeight="1">
      <c r="E457" s="67"/>
    </row>
    <row r="458" spans="5:5" ht="14.25" customHeight="1">
      <c r="E458" s="67"/>
    </row>
    <row r="459" spans="5:5" ht="14.25" customHeight="1">
      <c r="E459" s="67"/>
    </row>
    <row r="460" spans="5:5" ht="14.25" customHeight="1">
      <c r="E460" s="67"/>
    </row>
    <row r="461" spans="5:5" ht="14.25" customHeight="1">
      <c r="E461" s="67"/>
    </row>
    <row r="462" spans="5:5" ht="14.25" customHeight="1">
      <c r="E462" s="67"/>
    </row>
    <row r="463" spans="5:5" ht="14.25" customHeight="1">
      <c r="E463" s="67"/>
    </row>
    <row r="464" spans="5:5" ht="14.25" customHeight="1">
      <c r="E464" s="67"/>
    </row>
    <row r="465" spans="5:5" ht="14.25" customHeight="1">
      <c r="E465" s="67"/>
    </row>
    <row r="466" spans="5:5" ht="14.25" customHeight="1">
      <c r="E466" s="67"/>
    </row>
    <row r="467" spans="5:5" ht="14.25" customHeight="1">
      <c r="E467" s="67"/>
    </row>
    <row r="468" spans="5:5" ht="14.25" customHeight="1">
      <c r="E468" s="67"/>
    </row>
    <row r="469" spans="5:5" ht="14.25" customHeight="1">
      <c r="E469" s="67"/>
    </row>
    <row r="470" spans="5:5" ht="14.25" customHeight="1">
      <c r="E470" s="67"/>
    </row>
    <row r="471" spans="5:5" ht="14.25" customHeight="1">
      <c r="E471" s="67"/>
    </row>
    <row r="472" spans="5:5" ht="14.25" customHeight="1">
      <c r="E472" s="67"/>
    </row>
    <row r="473" spans="5:5" ht="14.25" customHeight="1">
      <c r="E473" s="67"/>
    </row>
    <row r="474" spans="5:5" ht="14.25" customHeight="1">
      <c r="E474" s="67"/>
    </row>
    <row r="475" spans="5:5" ht="14.25" customHeight="1">
      <c r="E475" s="67"/>
    </row>
    <row r="476" spans="5:5" ht="14.25" customHeight="1">
      <c r="E476" s="67"/>
    </row>
    <row r="477" spans="5:5" ht="14.25" customHeight="1">
      <c r="E477" s="67"/>
    </row>
    <row r="478" spans="5:5" ht="14.25" customHeight="1">
      <c r="E478" s="67"/>
    </row>
    <row r="479" spans="5:5" ht="14.25" customHeight="1">
      <c r="E479" s="67"/>
    </row>
    <row r="480" spans="5:5" ht="14.25" customHeight="1">
      <c r="E480" s="67"/>
    </row>
    <row r="481" spans="5:5" ht="14.25" customHeight="1">
      <c r="E481" s="67"/>
    </row>
    <row r="482" spans="5:5" ht="14.25" customHeight="1">
      <c r="E482" s="67"/>
    </row>
    <row r="483" spans="5:5" ht="14.25" customHeight="1">
      <c r="E483" s="67"/>
    </row>
    <row r="484" spans="5:5" ht="14.25" customHeight="1">
      <c r="E484" s="67"/>
    </row>
    <row r="485" spans="5:5" ht="14.25" customHeight="1">
      <c r="E485" s="67"/>
    </row>
    <row r="486" spans="5:5" ht="14.25" customHeight="1">
      <c r="E486" s="67"/>
    </row>
    <row r="487" spans="5:5" ht="14.25" customHeight="1">
      <c r="E487" s="67"/>
    </row>
    <row r="488" spans="5:5" ht="14.25" customHeight="1">
      <c r="E488" s="67"/>
    </row>
    <row r="489" spans="5:5" ht="14.25" customHeight="1">
      <c r="E489" s="67"/>
    </row>
    <row r="490" spans="5:5" ht="14.25" customHeight="1">
      <c r="E490" s="67"/>
    </row>
    <row r="491" spans="5:5" ht="14.25" customHeight="1">
      <c r="E491" s="67"/>
    </row>
    <row r="492" spans="5:5" ht="14.25" customHeight="1">
      <c r="E492" s="67"/>
    </row>
    <row r="493" spans="5:5" ht="14.25" customHeight="1">
      <c r="E493" s="67"/>
    </row>
    <row r="494" spans="5:5" ht="14.25" customHeight="1">
      <c r="E494" s="67"/>
    </row>
    <row r="495" spans="5:5" ht="14.25" customHeight="1">
      <c r="E495" s="67"/>
    </row>
    <row r="496" spans="5:5" ht="14.25" customHeight="1">
      <c r="E496" s="67"/>
    </row>
    <row r="497" spans="5:5" ht="14.25" customHeight="1">
      <c r="E497" s="67"/>
    </row>
    <row r="498" spans="5:5" ht="14.25" customHeight="1">
      <c r="E498" s="67"/>
    </row>
    <row r="499" spans="5:5" ht="14.25" customHeight="1">
      <c r="E499" s="67"/>
    </row>
    <row r="500" spans="5:5" ht="14.25" customHeight="1">
      <c r="E500" s="67"/>
    </row>
    <row r="501" spans="5:5" ht="14.25" customHeight="1">
      <c r="E501" s="67"/>
    </row>
    <row r="502" spans="5:5" ht="14.25" customHeight="1">
      <c r="E502" s="67"/>
    </row>
    <row r="503" spans="5:5" ht="14.25" customHeight="1">
      <c r="E503" s="67"/>
    </row>
    <row r="504" spans="5:5" ht="14.25" customHeight="1">
      <c r="E504" s="67"/>
    </row>
    <row r="505" spans="5:5" ht="14.25" customHeight="1">
      <c r="E505" s="67"/>
    </row>
    <row r="506" spans="5:5" ht="14.25" customHeight="1">
      <c r="E506" s="67"/>
    </row>
    <row r="507" spans="5:5" ht="14.25" customHeight="1">
      <c r="E507" s="67"/>
    </row>
    <row r="508" spans="5:5" ht="14.25" customHeight="1">
      <c r="E508" s="67"/>
    </row>
    <row r="509" spans="5:5" ht="14.25" customHeight="1">
      <c r="E509" s="67"/>
    </row>
    <row r="510" spans="5:5" ht="14.25" customHeight="1">
      <c r="E510" s="67"/>
    </row>
    <row r="511" spans="5:5" ht="14.25" customHeight="1">
      <c r="E511" s="67"/>
    </row>
    <row r="512" spans="5:5" ht="14.25" customHeight="1">
      <c r="E512" s="67"/>
    </row>
    <row r="513" spans="5:5" ht="14.25" customHeight="1">
      <c r="E513" s="67"/>
    </row>
    <row r="514" spans="5:5" ht="14.25" customHeight="1">
      <c r="E514" s="67"/>
    </row>
    <row r="515" spans="5:5" ht="14.25" customHeight="1">
      <c r="E515" s="67"/>
    </row>
    <row r="516" spans="5:5" ht="14.25" customHeight="1">
      <c r="E516" s="67"/>
    </row>
    <row r="517" spans="5:5" ht="14.25" customHeight="1">
      <c r="E517" s="67"/>
    </row>
    <row r="518" spans="5:5" ht="14.25" customHeight="1">
      <c r="E518" s="67"/>
    </row>
    <row r="519" spans="5:5" ht="14.25" customHeight="1">
      <c r="E519" s="67"/>
    </row>
    <row r="520" spans="5:5" ht="14.25" customHeight="1">
      <c r="E520" s="67"/>
    </row>
    <row r="521" spans="5:5" ht="14.25" customHeight="1">
      <c r="E521" s="67"/>
    </row>
    <row r="522" spans="5:5" ht="14.25" customHeight="1">
      <c r="E522" s="67"/>
    </row>
    <row r="523" spans="5:5" ht="14.25" customHeight="1">
      <c r="E523" s="67"/>
    </row>
    <row r="524" spans="5:5" ht="14.25" customHeight="1">
      <c r="E524" s="67"/>
    </row>
    <row r="525" spans="5:5" ht="14.25" customHeight="1">
      <c r="E525" s="67"/>
    </row>
    <row r="526" spans="5:5" ht="14.25" customHeight="1">
      <c r="E526" s="67"/>
    </row>
    <row r="527" spans="5:5" ht="14.25" customHeight="1">
      <c r="E527" s="67"/>
    </row>
    <row r="528" spans="5:5" ht="14.25" customHeight="1">
      <c r="E528" s="67"/>
    </row>
    <row r="529" spans="5:5" ht="14.25" customHeight="1">
      <c r="E529" s="67"/>
    </row>
    <row r="530" spans="5:5" ht="14.25" customHeight="1">
      <c r="E530" s="67"/>
    </row>
    <row r="531" spans="5:5" ht="14.25" customHeight="1">
      <c r="E531" s="67"/>
    </row>
    <row r="532" spans="5:5" ht="14.25" customHeight="1">
      <c r="E532" s="67"/>
    </row>
    <row r="533" spans="5:5" ht="14.25" customHeight="1">
      <c r="E533" s="67"/>
    </row>
    <row r="534" spans="5:5" ht="14.25" customHeight="1">
      <c r="E534" s="67"/>
    </row>
    <row r="535" spans="5:5" ht="14.25" customHeight="1">
      <c r="E535" s="67"/>
    </row>
    <row r="536" spans="5:5" ht="14.25" customHeight="1">
      <c r="E536" s="67"/>
    </row>
    <row r="537" spans="5:5" ht="14.25" customHeight="1">
      <c r="E537" s="67"/>
    </row>
    <row r="538" spans="5:5" ht="14.25" customHeight="1">
      <c r="E538" s="67"/>
    </row>
    <row r="539" spans="5:5" ht="14.25" customHeight="1">
      <c r="E539" s="67"/>
    </row>
    <row r="540" spans="5:5" ht="14.25" customHeight="1">
      <c r="E540" s="67"/>
    </row>
    <row r="541" spans="5:5" ht="14.25" customHeight="1">
      <c r="E541" s="67"/>
    </row>
    <row r="542" spans="5:5" ht="14.25" customHeight="1">
      <c r="E542" s="67"/>
    </row>
    <row r="543" spans="5:5" ht="14.25" customHeight="1">
      <c r="E543" s="67"/>
    </row>
    <row r="544" spans="5:5" ht="14.25" customHeight="1">
      <c r="E544" s="67"/>
    </row>
    <row r="545" spans="5:5" ht="14.25" customHeight="1">
      <c r="E545" s="67"/>
    </row>
    <row r="546" spans="5:5" ht="14.25" customHeight="1">
      <c r="E546" s="67"/>
    </row>
    <row r="547" spans="5:5" ht="14.25" customHeight="1">
      <c r="E547" s="67"/>
    </row>
    <row r="548" spans="5:5" ht="14.25" customHeight="1">
      <c r="E548" s="67"/>
    </row>
    <row r="549" spans="5:5" ht="14.25" customHeight="1">
      <c r="E549" s="67"/>
    </row>
    <row r="550" spans="5:5" ht="14.25" customHeight="1">
      <c r="E550" s="67"/>
    </row>
    <row r="551" spans="5:5" ht="14.25" customHeight="1">
      <c r="E551" s="67"/>
    </row>
    <row r="552" spans="5:5" ht="14.25" customHeight="1">
      <c r="E552" s="67"/>
    </row>
    <row r="553" spans="5:5" ht="14.25" customHeight="1">
      <c r="E553" s="67"/>
    </row>
    <row r="554" spans="5:5" ht="14.25" customHeight="1">
      <c r="E554" s="67"/>
    </row>
    <row r="555" spans="5:5" ht="14.25" customHeight="1">
      <c r="E555" s="67"/>
    </row>
    <row r="556" spans="5:5" ht="14.25" customHeight="1">
      <c r="E556" s="67"/>
    </row>
    <row r="557" spans="5:5" ht="14.25" customHeight="1">
      <c r="E557" s="67"/>
    </row>
    <row r="558" spans="5:5" ht="14.25" customHeight="1">
      <c r="E558" s="67"/>
    </row>
    <row r="559" spans="5:5" ht="14.25" customHeight="1">
      <c r="E559" s="67"/>
    </row>
    <row r="560" spans="5:5" ht="14.25" customHeight="1">
      <c r="E560" s="67"/>
    </row>
    <row r="561" spans="5:5" ht="14.25" customHeight="1">
      <c r="E561" s="67"/>
    </row>
    <row r="562" spans="5:5" ht="14.25" customHeight="1">
      <c r="E562" s="67"/>
    </row>
    <row r="563" spans="5:5" ht="14.25" customHeight="1">
      <c r="E563" s="67"/>
    </row>
    <row r="564" spans="5:5" ht="14.25" customHeight="1">
      <c r="E564" s="67"/>
    </row>
    <row r="565" spans="5:5" ht="14.25" customHeight="1">
      <c r="E565" s="67"/>
    </row>
    <row r="566" spans="5:5" ht="14.25" customHeight="1">
      <c r="E566" s="67"/>
    </row>
    <row r="567" spans="5:5" ht="14.25" customHeight="1">
      <c r="E567" s="67"/>
    </row>
    <row r="568" spans="5:5" ht="14.25" customHeight="1">
      <c r="E568" s="67"/>
    </row>
    <row r="569" spans="5:5" ht="14.25" customHeight="1">
      <c r="E569" s="67"/>
    </row>
    <row r="570" spans="5:5" ht="14.25" customHeight="1">
      <c r="E570" s="67"/>
    </row>
    <row r="571" spans="5:5" ht="14.25" customHeight="1">
      <c r="E571" s="67"/>
    </row>
    <row r="572" spans="5:5" ht="14.25" customHeight="1">
      <c r="E572" s="67"/>
    </row>
    <row r="573" spans="5:5" ht="14.25" customHeight="1">
      <c r="E573" s="67"/>
    </row>
    <row r="574" spans="5:5" ht="14.25" customHeight="1">
      <c r="E574" s="67"/>
    </row>
    <row r="575" spans="5:5" ht="14.25" customHeight="1">
      <c r="E575" s="67"/>
    </row>
    <row r="576" spans="5:5" ht="14.25" customHeight="1">
      <c r="E576" s="67"/>
    </row>
    <row r="577" spans="5:5" ht="14.25" customHeight="1">
      <c r="E577" s="67"/>
    </row>
    <row r="578" spans="5:5" ht="14.25" customHeight="1">
      <c r="E578" s="67"/>
    </row>
    <row r="579" spans="5:5" ht="14.25" customHeight="1">
      <c r="E579" s="67"/>
    </row>
    <row r="580" spans="5:5" ht="14.25" customHeight="1">
      <c r="E580" s="67"/>
    </row>
    <row r="581" spans="5:5" ht="14.25" customHeight="1">
      <c r="E581" s="67"/>
    </row>
    <row r="582" spans="5:5" ht="14.25" customHeight="1">
      <c r="E582" s="67"/>
    </row>
    <row r="583" spans="5:5" ht="14.25" customHeight="1">
      <c r="E583" s="67"/>
    </row>
    <row r="584" spans="5:5" ht="14.25" customHeight="1">
      <c r="E584" s="67"/>
    </row>
    <row r="585" spans="5:5" ht="14.25" customHeight="1">
      <c r="E585" s="67"/>
    </row>
    <row r="586" spans="5:5" ht="14.25" customHeight="1">
      <c r="E586" s="67"/>
    </row>
    <row r="587" spans="5:5" ht="14.25" customHeight="1">
      <c r="E587" s="67"/>
    </row>
    <row r="588" spans="5:5" ht="14.25" customHeight="1">
      <c r="E588" s="67"/>
    </row>
    <row r="589" spans="5:5" ht="14.25" customHeight="1">
      <c r="E589" s="67"/>
    </row>
    <row r="590" spans="5:5" ht="14.25" customHeight="1">
      <c r="E590" s="67"/>
    </row>
    <row r="591" spans="5:5" ht="14.25" customHeight="1">
      <c r="E591" s="67"/>
    </row>
    <row r="592" spans="5:5" ht="14.25" customHeight="1">
      <c r="E592" s="67"/>
    </row>
    <row r="593" spans="5:5" ht="14.25" customHeight="1">
      <c r="E593" s="67"/>
    </row>
    <row r="594" spans="5:5" ht="14.25" customHeight="1">
      <c r="E594" s="67"/>
    </row>
    <row r="595" spans="5:5" ht="14.25" customHeight="1">
      <c r="E595" s="67"/>
    </row>
    <row r="596" spans="5:5" ht="14.25" customHeight="1">
      <c r="E596" s="67"/>
    </row>
    <row r="597" spans="5:5" ht="14.25" customHeight="1">
      <c r="E597" s="67"/>
    </row>
    <row r="598" spans="5:5" ht="14.25" customHeight="1">
      <c r="E598" s="67"/>
    </row>
    <row r="599" spans="5:5" ht="14.25" customHeight="1">
      <c r="E599" s="67"/>
    </row>
    <row r="600" spans="5:5" ht="14.25" customHeight="1">
      <c r="E600" s="67"/>
    </row>
    <row r="601" spans="5:5" ht="14.25" customHeight="1">
      <c r="E601" s="67"/>
    </row>
    <row r="602" spans="5:5" ht="14.25" customHeight="1">
      <c r="E602" s="67"/>
    </row>
    <row r="603" spans="5:5" ht="14.25" customHeight="1">
      <c r="E603" s="67"/>
    </row>
    <row r="604" spans="5:5" ht="14.25" customHeight="1">
      <c r="E604" s="67"/>
    </row>
    <row r="605" spans="5:5" ht="14.25" customHeight="1">
      <c r="E605" s="67"/>
    </row>
    <row r="606" spans="5:5" ht="14.25" customHeight="1">
      <c r="E606" s="67"/>
    </row>
    <row r="607" spans="5:5" ht="14.25" customHeight="1">
      <c r="E607" s="67"/>
    </row>
    <row r="608" spans="5:5" ht="14.25" customHeight="1">
      <c r="E608" s="67"/>
    </row>
    <row r="609" spans="5:5" ht="14.25" customHeight="1">
      <c r="E609" s="67"/>
    </row>
    <row r="610" spans="5:5" ht="14.25" customHeight="1">
      <c r="E610" s="67"/>
    </row>
    <row r="611" spans="5:5" ht="14.25" customHeight="1">
      <c r="E611" s="67"/>
    </row>
    <row r="612" spans="5:5" ht="14.25" customHeight="1">
      <c r="E612" s="67"/>
    </row>
    <row r="613" spans="5:5" ht="14.25" customHeight="1">
      <c r="E613" s="67"/>
    </row>
    <row r="614" spans="5:5" ht="14.25" customHeight="1">
      <c r="E614" s="67"/>
    </row>
    <row r="615" spans="5:5" ht="14.25" customHeight="1">
      <c r="E615" s="67"/>
    </row>
    <row r="616" spans="5:5" ht="14.25" customHeight="1">
      <c r="E616" s="67"/>
    </row>
    <row r="617" spans="5:5" ht="14.25" customHeight="1">
      <c r="E617" s="67"/>
    </row>
    <row r="618" spans="5:5" ht="14.25" customHeight="1">
      <c r="E618" s="67"/>
    </row>
    <row r="619" spans="5:5" ht="14.25" customHeight="1">
      <c r="E619" s="67"/>
    </row>
    <row r="620" spans="5:5" ht="14.25" customHeight="1">
      <c r="E620" s="67"/>
    </row>
    <row r="621" spans="5:5" ht="14.25" customHeight="1">
      <c r="E621" s="67"/>
    </row>
    <row r="622" spans="5:5" ht="14.25" customHeight="1">
      <c r="E622" s="67"/>
    </row>
    <row r="623" spans="5:5" ht="14.25" customHeight="1">
      <c r="E623" s="67"/>
    </row>
    <row r="624" spans="5:5" ht="14.25" customHeight="1">
      <c r="E624" s="67"/>
    </row>
    <row r="625" spans="5:5" ht="14.25" customHeight="1">
      <c r="E625" s="67"/>
    </row>
    <row r="626" spans="5:5" ht="14.25" customHeight="1">
      <c r="E626" s="67"/>
    </row>
    <row r="627" spans="5:5" ht="14.25" customHeight="1">
      <c r="E627" s="67"/>
    </row>
    <row r="628" spans="5:5" ht="14.25" customHeight="1">
      <c r="E628" s="67"/>
    </row>
    <row r="629" spans="5:5" ht="14.25" customHeight="1">
      <c r="E629" s="67"/>
    </row>
    <row r="630" spans="5:5" ht="14.25" customHeight="1">
      <c r="E630" s="67"/>
    </row>
    <row r="631" spans="5:5" ht="14.25" customHeight="1">
      <c r="E631" s="67"/>
    </row>
    <row r="632" spans="5:5" ht="14.25" customHeight="1">
      <c r="E632" s="67"/>
    </row>
    <row r="633" spans="5:5" ht="14.25" customHeight="1">
      <c r="E633" s="67"/>
    </row>
    <row r="634" spans="5:5" ht="14.25" customHeight="1">
      <c r="E634" s="67"/>
    </row>
    <row r="635" spans="5:5" ht="14.25" customHeight="1">
      <c r="E635" s="67"/>
    </row>
    <row r="636" spans="5:5" ht="14.25" customHeight="1">
      <c r="E636" s="67"/>
    </row>
    <row r="637" spans="5:5" ht="14.25" customHeight="1">
      <c r="E637" s="67"/>
    </row>
    <row r="638" spans="5:5" ht="14.25" customHeight="1">
      <c r="E638" s="67"/>
    </row>
    <row r="639" spans="5:5" ht="14.25" customHeight="1">
      <c r="E639" s="67"/>
    </row>
    <row r="640" spans="5:5" ht="14.25" customHeight="1">
      <c r="E640" s="67"/>
    </row>
    <row r="641" spans="5:5" ht="14.25" customHeight="1">
      <c r="E641" s="67"/>
    </row>
    <row r="642" spans="5:5" ht="14.25" customHeight="1">
      <c r="E642" s="67"/>
    </row>
    <row r="643" spans="5:5" ht="14.25" customHeight="1">
      <c r="E643" s="67"/>
    </row>
    <row r="644" spans="5:5" ht="14.25" customHeight="1">
      <c r="E644" s="67"/>
    </row>
    <row r="645" spans="5:5" ht="14.25" customHeight="1">
      <c r="E645" s="67"/>
    </row>
    <row r="646" spans="5:5" ht="14.25" customHeight="1">
      <c r="E646" s="67"/>
    </row>
    <row r="647" spans="5:5" ht="14.25" customHeight="1">
      <c r="E647" s="67"/>
    </row>
    <row r="648" spans="5:5" ht="14.25" customHeight="1">
      <c r="E648" s="67"/>
    </row>
    <row r="649" spans="5:5" ht="14.25" customHeight="1">
      <c r="E649" s="67"/>
    </row>
    <row r="650" spans="5:5" ht="14.25" customHeight="1">
      <c r="E650" s="67"/>
    </row>
    <row r="651" spans="5:5" ht="14.25" customHeight="1">
      <c r="E651" s="67"/>
    </row>
    <row r="652" spans="5:5" ht="14.25" customHeight="1">
      <c r="E652" s="67"/>
    </row>
    <row r="653" spans="5:5" ht="14.25" customHeight="1">
      <c r="E653" s="67"/>
    </row>
    <row r="654" spans="5:5" ht="14.25" customHeight="1">
      <c r="E654" s="67"/>
    </row>
    <row r="655" spans="5:5" ht="14.25" customHeight="1">
      <c r="E655" s="67"/>
    </row>
    <row r="656" spans="5:5" ht="14.25" customHeight="1">
      <c r="E656" s="67"/>
    </row>
    <row r="657" spans="5:5" ht="14.25" customHeight="1">
      <c r="E657" s="67"/>
    </row>
    <row r="658" spans="5:5" ht="14.25" customHeight="1">
      <c r="E658" s="67"/>
    </row>
    <row r="659" spans="5:5" ht="14.25" customHeight="1">
      <c r="E659" s="67"/>
    </row>
    <row r="660" spans="5:5" ht="14.25" customHeight="1">
      <c r="E660" s="67"/>
    </row>
    <row r="661" spans="5:5" ht="14.25" customHeight="1">
      <c r="E661" s="67"/>
    </row>
    <row r="662" spans="5:5" ht="14.25" customHeight="1">
      <c r="E662" s="67"/>
    </row>
    <row r="663" spans="5:5" ht="14.25" customHeight="1">
      <c r="E663" s="67"/>
    </row>
    <row r="664" spans="5:5" ht="14.25" customHeight="1">
      <c r="E664" s="67"/>
    </row>
    <row r="665" spans="5:5" ht="14.25" customHeight="1">
      <c r="E665" s="67"/>
    </row>
    <row r="666" spans="5:5" ht="14.25" customHeight="1">
      <c r="E666" s="67"/>
    </row>
    <row r="667" spans="5:5" ht="14.25" customHeight="1">
      <c r="E667" s="67"/>
    </row>
    <row r="668" spans="5:5" ht="14.25" customHeight="1">
      <c r="E668" s="67"/>
    </row>
    <row r="669" spans="5:5" ht="14.25" customHeight="1">
      <c r="E669" s="67"/>
    </row>
    <row r="670" spans="5:5" ht="14.25" customHeight="1">
      <c r="E670" s="67"/>
    </row>
    <row r="671" spans="5:5" ht="14.25" customHeight="1">
      <c r="E671" s="67"/>
    </row>
    <row r="672" spans="5:5" ht="14.25" customHeight="1">
      <c r="E672" s="67"/>
    </row>
    <row r="673" spans="5:5" ht="14.25" customHeight="1">
      <c r="E673" s="67"/>
    </row>
    <row r="674" spans="5:5" ht="14.25" customHeight="1">
      <c r="E674" s="67"/>
    </row>
    <row r="675" spans="5:5" ht="14.25" customHeight="1">
      <c r="E675" s="67"/>
    </row>
    <row r="676" spans="5:5" ht="14.25" customHeight="1">
      <c r="E676" s="67"/>
    </row>
    <row r="677" spans="5:5" ht="14.25" customHeight="1">
      <c r="E677" s="67"/>
    </row>
    <row r="678" spans="5:5" ht="14.25" customHeight="1">
      <c r="E678" s="67"/>
    </row>
    <row r="679" spans="5:5" ht="14.25" customHeight="1">
      <c r="E679" s="67"/>
    </row>
    <row r="680" spans="5:5" ht="14.25" customHeight="1">
      <c r="E680" s="67"/>
    </row>
    <row r="681" spans="5:5" ht="14.25" customHeight="1">
      <c r="E681" s="67"/>
    </row>
    <row r="682" spans="5:5" ht="14.25" customHeight="1">
      <c r="E682" s="67"/>
    </row>
    <row r="683" spans="5:5" ht="14.25" customHeight="1">
      <c r="E683" s="67"/>
    </row>
    <row r="684" spans="5:5" ht="14.25" customHeight="1">
      <c r="E684" s="67"/>
    </row>
    <row r="685" spans="5:5" ht="14.25" customHeight="1">
      <c r="E685" s="67"/>
    </row>
    <row r="686" spans="5:5" ht="14.25" customHeight="1">
      <c r="E686" s="67"/>
    </row>
    <row r="687" spans="5:5" ht="14.25" customHeight="1">
      <c r="E687" s="67"/>
    </row>
    <row r="688" spans="5:5" ht="14.25" customHeight="1">
      <c r="E688" s="67"/>
    </row>
    <row r="689" spans="5:5" ht="14.25" customHeight="1">
      <c r="E689" s="67"/>
    </row>
    <row r="690" spans="5:5" ht="14.25" customHeight="1">
      <c r="E690" s="67"/>
    </row>
    <row r="691" spans="5:5" ht="14.25" customHeight="1">
      <c r="E691" s="67"/>
    </row>
    <row r="692" spans="5:5" ht="14.25" customHeight="1">
      <c r="E692" s="67"/>
    </row>
    <row r="693" spans="5:5" ht="14.25" customHeight="1">
      <c r="E693" s="67"/>
    </row>
    <row r="694" spans="5:5" ht="14.25" customHeight="1">
      <c r="E694" s="67"/>
    </row>
    <row r="695" spans="5:5" ht="14.25" customHeight="1">
      <c r="E695" s="67"/>
    </row>
    <row r="696" spans="5:5" ht="14.25" customHeight="1">
      <c r="E696" s="67"/>
    </row>
    <row r="697" spans="5:5" ht="14.25" customHeight="1">
      <c r="E697" s="67"/>
    </row>
    <row r="698" spans="5:5" ht="14.25" customHeight="1">
      <c r="E698" s="67"/>
    </row>
    <row r="699" spans="5:5" ht="14.25" customHeight="1">
      <c r="E699" s="67"/>
    </row>
    <row r="700" spans="5:5" ht="14.25" customHeight="1">
      <c r="E700" s="67"/>
    </row>
    <row r="701" spans="5:5" ht="14.25" customHeight="1">
      <c r="E701" s="67"/>
    </row>
    <row r="702" spans="5:5" ht="14.25" customHeight="1">
      <c r="E702" s="67"/>
    </row>
    <row r="703" spans="5:5" ht="14.25" customHeight="1">
      <c r="E703" s="67"/>
    </row>
    <row r="704" spans="5:5" ht="14.25" customHeight="1">
      <c r="E704" s="67"/>
    </row>
    <row r="705" spans="5:5" ht="14.25" customHeight="1">
      <c r="E705" s="67"/>
    </row>
    <row r="706" spans="5:5" ht="14.25" customHeight="1">
      <c r="E706" s="67"/>
    </row>
    <row r="707" spans="5:5" ht="14.25" customHeight="1">
      <c r="E707" s="67"/>
    </row>
    <row r="708" spans="5:5" ht="14.25" customHeight="1">
      <c r="E708" s="67"/>
    </row>
    <row r="709" spans="5:5" ht="14.25" customHeight="1">
      <c r="E709" s="67"/>
    </row>
    <row r="710" spans="5:5" ht="14.25" customHeight="1">
      <c r="E710" s="67"/>
    </row>
    <row r="711" spans="5:5" ht="14.25" customHeight="1">
      <c r="E711" s="67"/>
    </row>
    <row r="712" spans="5:5" ht="14.25" customHeight="1">
      <c r="E712" s="67"/>
    </row>
    <row r="713" spans="5:5" ht="14.25" customHeight="1">
      <c r="E713" s="67"/>
    </row>
    <row r="714" spans="5:5" ht="14.25" customHeight="1">
      <c r="E714" s="67"/>
    </row>
    <row r="715" spans="5:5" ht="14.25" customHeight="1">
      <c r="E715" s="67"/>
    </row>
    <row r="716" spans="5:5" ht="14.25" customHeight="1">
      <c r="E716" s="67"/>
    </row>
    <row r="717" spans="5:5" ht="14.25" customHeight="1">
      <c r="E717" s="67"/>
    </row>
    <row r="718" spans="5:5" ht="14.25" customHeight="1">
      <c r="E718" s="67"/>
    </row>
    <row r="719" spans="5:5" ht="14.25" customHeight="1">
      <c r="E719" s="67"/>
    </row>
    <row r="720" spans="5:5" ht="14.25" customHeight="1">
      <c r="E720" s="67"/>
    </row>
    <row r="721" spans="5:5" ht="14.25" customHeight="1">
      <c r="E721" s="67"/>
    </row>
    <row r="722" spans="5:5" ht="14.25" customHeight="1">
      <c r="E722" s="67"/>
    </row>
    <row r="723" spans="5:5" ht="14.25" customHeight="1">
      <c r="E723" s="67"/>
    </row>
    <row r="724" spans="5:5" ht="14.25" customHeight="1">
      <c r="E724" s="67"/>
    </row>
    <row r="725" spans="5:5" ht="14.25" customHeight="1">
      <c r="E725" s="67"/>
    </row>
    <row r="726" spans="5:5" ht="14.25" customHeight="1">
      <c r="E726" s="67"/>
    </row>
    <row r="727" spans="5:5" ht="14.25" customHeight="1">
      <c r="E727" s="67"/>
    </row>
    <row r="728" spans="5:5" ht="14.25" customHeight="1">
      <c r="E728" s="67"/>
    </row>
    <row r="729" spans="5:5" ht="14.25" customHeight="1">
      <c r="E729" s="67"/>
    </row>
    <row r="730" spans="5:5" ht="14.25" customHeight="1">
      <c r="E730" s="67"/>
    </row>
    <row r="731" spans="5:5" ht="14.25" customHeight="1">
      <c r="E731" s="67"/>
    </row>
    <row r="732" spans="5:5" ht="14.25" customHeight="1">
      <c r="E732" s="67"/>
    </row>
    <row r="733" spans="5:5" ht="14.25" customHeight="1">
      <c r="E733" s="67"/>
    </row>
    <row r="734" spans="5:5" ht="14.25" customHeight="1">
      <c r="E734" s="67"/>
    </row>
    <row r="735" spans="5:5" ht="14.25" customHeight="1">
      <c r="E735" s="67"/>
    </row>
    <row r="736" spans="5:5" ht="14.25" customHeight="1">
      <c r="E736" s="67"/>
    </row>
    <row r="737" spans="5:5" ht="14.25" customHeight="1">
      <c r="E737" s="67"/>
    </row>
    <row r="738" spans="5:5" ht="14.25" customHeight="1">
      <c r="E738" s="67"/>
    </row>
    <row r="739" spans="5:5" ht="14.25" customHeight="1">
      <c r="E739" s="67"/>
    </row>
    <row r="740" spans="5:5" ht="14.25" customHeight="1">
      <c r="E740" s="67"/>
    </row>
    <row r="741" spans="5:5" ht="14.25" customHeight="1">
      <c r="E741" s="67"/>
    </row>
    <row r="742" spans="5:5" ht="14.25" customHeight="1">
      <c r="E742" s="67"/>
    </row>
    <row r="743" spans="5:5" ht="14.25" customHeight="1">
      <c r="E743" s="67"/>
    </row>
    <row r="744" spans="5:5" ht="14.25" customHeight="1">
      <c r="E744" s="67"/>
    </row>
    <row r="745" spans="5:5" ht="14.25" customHeight="1">
      <c r="E745" s="67"/>
    </row>
    <row r="746" spans="5:5" ht="14.25" customHeight="1">
      <c r="E746" s="67"/>
    </row>
    <row r="747" spans="5:5" ht="14.25" customHeight="1">
      <c r="E747" s="67"/>
    </row>
    <row r="748" spans="5:5" ht="14.25" customHeight="1">
      <c r="E748" s="67"/>
    </row>
    <row r="749" spans="5:5" ht="14.25" customHeight="1">
      <c r="E749" s="67"/>
    </row>
    <row r="750" spans="5:5" ht="14.25" customHeight="1">
      <c r="E750" s="67"/>
    </row>
    <row r="751" spans="5:5" ht="14.25" customHeight="1">
      <c r="E751" s="67"/>
    </row>
    <row r="752" spans="5:5" ht="14.25" customHeight="1">
      <c r="E752" s="67"/>
    </row>
    <row r="753" spans="5:5" ht="14.25" customHeight="1">
      <c r="E753" s="67"/>
    </row>
    <row r="754" spans="5:5" ht="14.25" customHeight="1">
      <c r="E754" s="67"/>
    </row>
    <row r="755" spans="5:5" ht="14.25" customHeight="1">
      <c r="E755" s="67"/>
    </row>
    <row r="756" spans="5:5" ht="14.25" customHeight="1">
      <c r="E756" s="67"/>
    </row>
    <row r="757" spans="5:5" ht="14.25" customHeight="1">
      <c r="E757" s="67"/>
    </row>
    <row r="758" spans="5:5" ht="14.25" customHeight="1">
      <c r="E758" s="67"/>
    </row>
    <row r="759" spans="5:5" ht="14.25" customHeight="1">
      <c r="E759" s="67"/>
    </row>
    <row r="760" spans="5:5" ht="14.25" customHeight="1">
      <c r="E760" s="67"/>
    </row>
    <row r="761" spans="5:5" ht="14.25" customHeight="1">
      <c r="E761" s="67"/>
    </row>
    <row r="762" spans="5:5" ht="14.25" customHeight="1">
      <c r="E762" s="67"/>
    </row>
    <row r="763" spans="5:5" ht="14.25" customHeight="1">
      <c r="E763" s="67"/>
    </row>
    <row r="764" spans="5:5" ht="14.25" customHeight="1">
      <c r="E764" s="67"/>
    </row>
    <row r="765" spans="5:5" ht="14.25" customHeight="1">
      <c r="E765" s="67"/>
    </row>
    <row r="766" spans="5:5" ht="14.25" customHeight="1">
      <c r="E766" s="67"/>
    </row>
    <row r="767" spans="5:5" ht="14.25" customHeight="1">
      <c r="E767" s="67"/>
    </row>
    <row r="768" spans="5:5" ht="14.25" customHeight="1">
      <c r="E768" s="67"/>
    </row>
    <row r="769" spans="5:5" ht="14.25" customHeight="1">
      <c r="E769" s="67"/>
    </row>
    <row r="770" spans="5:5" ht="14.25" customHeight="1">
      <c r="E770" s="67"/>
    </row>
    <row r="771" spans="5:5" ht="14.25" customHeight="1">
      <c r="E771" s="67"/>
    </row>
    <row r="772" spans="5:5" ht="14.25" customHeight="1">
      <c r="E772" s="67"/>
    </row>
    <row r="773" spans="5:5" ht="14.25" customHeight="1">
      <c r="E773" s="67"/>
    </row>
    <row r="774" spans="5:5" ht="14.25" customHeight="1">
      <c r="E774" s="67"/>
    </row>
    <row r="775" spans="5:5" ht="14.25" customHeight="1">
      <c r="E775" s="67"/>
    </row>
    <row r="776" spans="5:5" ht="14.25" customHeight="1">
      <c r="E776" s="67"/>
    </row>
    <row r="777" spans="5:5" ht="14.25" customHeight="1">
      <c r="E777" s="67"/>
    </row>
    <row r="778" spans="5:5" ht="14.25" customHeight="1">
      <c r="E778" s="67"/>
    </row>
    <row r="779" spans="5:5" ht="14.25" customHeight="1">
      <c r="E779" s="67"/>
    </row>
    <row r="780" spans="5:5" ht="14.25" customHeight="1">
      <c r="E780" s="67"/>
    </row>
    <row r="781" spans="5:5" ht="14.25" customHeight="1">
      <c r="E781" s="67"/>
    </row>
    <row r="782" spans="5:5" ht="14.25" customHeight="1">
      <c r="E782" s="67"/>
    </row>
    <row r="783" spans="5:5" ht="14.25" customHeight="1">
      <c r="E783" s="67"/>
    </row>
    <row r="784" spans="5:5" ht="14.25" customHeight="1">
      <c r="E784" s="67"/>
    </row>
    <row r="785" spans="5:5" ht="14.25" customHeight="1">
      <c r="E785" s="67"/>
    </row>
    <row r="786" spans="5:5" ht="14.25" customHeight="1">
      <c r="E786" s="67"/>
    </row>
    <row r="787" spans="5:5" ht="14.25" customHeight="1">
      <c r="E787" s="67"/>
    </row>
    <row r="788" spans="5:5" ht="14.25" customHeight="1">
      <c r="E788" s="67"/>
    </row>
    <row r="789" spans="5:5" ht="14.25" customHeight="1">
      <c r="E789" s="67"/>
    </row>
    <row r="790" spans="5:5" ht="14.25" customHeight="1">
      <c r="E790" s="67"/>
    </row>
    <row r="791" spans="5:5" ht="14.25" customHeight="1">
      <c r="E791" s="67"/>
    </row>
    <row r="792" spans="5:5" ht="14.25" customHeight="1">
      <c r="E792" s="67"/>
    </row>
    <row r="793" spans="5:5" ht="14.25" customHeight="1">
      <c r="E793" s="67"/>
    </row>
    <row r="794" spans="5:5" ht="14.25" customHeight="1">
      <c r="E794" s="67"/>
    </row>
    <row r="795" spans="5:5" ht="14.25" customHeight="1">
      <c r="E795" s="67"/>
    </row>
    <row r="796" spans="5:5" ht="14.25" customHeight="1">
      <c r="E796" s="67"/>
    </row>
    <row r="797" spans="5:5" ht="14.25" customHeight="1">
      <c r="E797" s="67"/>
    </row>
    <row r="798" spans="5:5" ht="14.25" customHeight="1">
      <c r="E798" s="67"/>
    </row>
    <row r="799" spans="5:5" ht="14.25" customHeight="1">
      <c r="E799" s="67"/>
    </row>
    <row r="800" spans="5:5" ht="14.25" customHeight="1">
      <c r="E800" s="67"/>
    </row>
    <row r="801" spans="5:5" ht="14.25" customHeight="1">
      <c r="E801" s="67"/>
    </row>
    <row r="802" spans="5:5" ht="14.25" customHeight="1">
      <c r="E802" s="67"/>
    </row>
    <row r="803" spans="5:5" ht="14.25" customHeight="1">
      <c r="E803" s="67"/>
    </row>
    <row r="804" spans="5:5" ht="14.25" customHeight="1">
      <c r="E804" s="67"/>
    </row>
    <row r="805" spans="5:5" ht="14.25" customHeight="1">
      <c r="E805" s="67"/>
    </row>
    <row r="806" spans="5:5" ht="14.25" customHeight="1">
      <c r="E806" s="67"/>
    </row>
    <row r="807" spans="5:5" ht="14.25" customHeight="1">
      <c r="E807" s="67"/>
    </row>
    <row r="808" spans="5:5" ht="14.25" customHeight="1">
      <c r="E808" s="67"/>
    </row>
    <row r="809" spans="5:5" ht="14.25" customHeight="1">
      <c r="E809" s="67"/>
    </row>
    <row r="810" spans="5:5" ht="14.25" customHeight="1">
      <c r="E810" s="67"/>
    </row>
    <row r="811" spans="5:5" ht="14.25" customHeight="1">
      <c r="E811" s="67"/>
    </row>
    <row r="812" spans="5:5" ht="14.25" customHeight="1">
      <c r="E812" s="67"/>
    </row>
    <row r="813" spans="5:5" ht="14.25" customHeight="1">
      <c r="E813" s="67"/>
    </row>
    <row r="814" spans="5:5" ht="14.25" customHeight="1">
      <c r="E814" s="67"/>
    </row>
    <row r="815" spans="5:5" ht="14.25" customHeight="1">
      <c r="E815" s="67"/>
    </row>
    <row r="816" spans="5:5" ht="14.25" customHeight="1">
      <c r="E816" s="67"/>
    </row>
    <row r="817" spans="5:5" ht="14.25" customHeight="1">
      <c r="E817" s="67"/>
    </row>
    <row r="818" spans="5:5" ht="14.25" customHeight="1">
      <c r="E818" s="67"/>
    </row>
    <row r="819" spans="5:5" ht="14.25" customHeight="1">
      <c r="E819" s="67"/>
    </row>
    <row r="820" spans="5:5" ht="14.25" customHeight="1">
      <c r="E820" s="67"/>
    </row>
    <row r="821" spans="5:5" ht="14.25" customHeight="1">
      <c r="E821" s="67"/>
    </row>
    <row r="822" spans="5:5" ht="14.25" customHeight="1">
      <c r="E822" s="67"/>
    </row>
    <row r="823" spans="5:5" ht="14.25" customHeight="1">
      <c r="E823" s="67"/>
    </row>
    <row r="824" spans="5:5" ht="14.25" customHeight="1">
      <c r="E824" s="67"/>
    </row>
    <row r="825" spans="5:5" ht="14.25" customHeight="1">
      <c r="E825" s="67"/>
    </row>
    <row r="826" spans="5:5" ht="14.25" customHeight="1">
      <c r="E826" s="67"/>
    </row>
    <row r="827" spans="5:5" ht="14.25" customHeight="1">
      <c r="E827" s="67"/>
    </row>
    <row r="828" spans="5:5" ht="14.25" customHeight="1">
      <c r="E828" s="67"/>
    </row>
    <row r="829" spans="5:5" ht="14.25" customHeight="1">
      <c r="E829" s="67"/>
    </row>
    <row r="830" spans="5:5" ht="14.25" customHeight="1">
      <c r="E830" s="67"/>
    </row>
    <row r="831" spans="5:5" ht="14.25" customHeight="1">
      <c r="E831" s="67"/>
    </row>
    <row r="832" spans="5:5" ht="14.25" customHeight="1">
      <c r="E832" s="67"/>
    </row>
    <row r="833" spans="5:5" ht="14.25" customHeight="1">
      <c r="E833" s="67"/>
    </row>
    <row r="834" spans="5:5" ht="14.25" customHeight="1">
      <c r="E834" s="67"/>
    </row>
    <row r="835" spans="5:5" ht="14.25" customHeight="1">
      <c r="E835" s="67"/>
    </row>
    <row r="836" spans="5:5" ht="14.25" customHeight="1">
      <c r="E836" s="67"/>
    </row>
    <row r="837" spans="5:5" ht="14.25" customHeight="1">
      <c r="E837" s="67"/>
    </row>
    <row r="838" spans="5:5" ht="14.25" customHeight="1">
      <c r="E838" s="67"/>
    </row>
    <row r="839" spans="5:5" ht="14.25" customHeight="1">
      <c r="E839" s="67"/>
    </row>
    <row r="840" spans="5:5" ht="14.25" customHeight="1">
      <c r="E840" s="67"/>
    </row>
    <row r="841" spans="5:5" ht="14.25" customHeight="1">
      <c r="E841" s="67"/>
    </row>
    <row r="842" spans="5:5" ht="14.25" customHeight="1">
      <c r="E842" s="67"/>
    </row>
    <row r="843" spans="5:5" ht="14.25" customHeight="1">
      <c r="E843" s="67"/>
    </row>
    <row r="844" spans="5:5" ht="14.25" customHeight="1">
      <c r="E844" s="67"/>
    </row>
    <row r="845" spans="5:5" ht="14.25" customHeight="1">
      <c r="E845" s="67"/>
    </row>
    <row r="846" spans="5:5" ht="14.25" customHeight="1">
      <c r="E846" s="67"/>
    </row>
    <row r="847" spans="5:5" ht="14.25" customHeight="1">
      <c r="E847" s="67"/>
    </row>
    <row r="848" spans="5:5" ht="14.25" customHeight="1">
      <c r="E848" s="67"/>
    </row>
    <row r="849" spans="5:5" ht="14.25" customHeight="1">
      <c r="E849" s="67"/>
    </row>
    <row r="850" spans="5:5" ht="14.25" customHeight="1">
      <c r="E850" s="67"/>
    </row>
    <row r="851" spans="5:5" ht="14.25" customHeight="1">
      <c r="E851" s="67"/>
    </row>
    <row r="852" spans="5:5" ht="14.25" customHeight="1">
      <c r="E852" s="67"/>
    </row>
    <row r="853" spans="5:5" ht="14.25" customHeight="1">
      <c r="E853" s="67"/>
    </row>
    <row r="854" spans="5:5" ht="14.25" customHeight="1">
      <c r="E854" s="67"/>
    </row>
    <row r="855" spans="5:5" ht="14.25" customHeight="1">
      <c r="E855" s="67"/>
    </row>
    <row r="856" spans="5:5" ht="14.25" customHeight="1">
      <c r="E856" s="67"/>
    </row>
    <row r="857" spans="5:5" ht="14.25" customHeight="1">
      <c r="E857" s="67"/>
    </row>
    <row r="858" spans="5:5" ht="14.25" customHeight="1">
      <c r="E858" s="67"/>
    </row>
    <row r="859" spans="5:5" ht="14.25" customHeight="1">
      <c r="E859" s="67"/>
    </row>
    <row r="860" spans="5:5" ht="14.25" customHeight="1">
      <c r="E860" s="67"/>
    </row>
    <row r="861" spans="5:5" ht="14.25" customHeight="1">
      <c r="E861" s="67"/>
    </row>
    <row r="862" spans="5:5" ht="14.25" customHeight="1">
      <c r="E862" s="67"/>
    </row>
    <row r="863" spans="5:5" ht="14.25" customHeight="1">
      <c r="E863" s="67"/>
    </row>
    <row r="864" spans="5:5" ht="14.25" customHeight="1">
      <c r="E864" s="67"/>
    </row>
    <row r="865" spans="5:5" ht="14.25" customHeight="1">
      <c r="E865" s="67"/>
    </row>
    <row r="866" spans="5:5" ht="14.25" customHeight="1">
      <c r="E866" s="67"/>
    </row>
    <row r="867" spans="5:5" ht="14.25" customHeight="1">
      <c r="E867" s="67"/>
    </row>
    <row r="868" spans="5:5" ht="14.25" customHeight="1">
      <c r="E868" s="67"/>
    </row>
    <row r="869" spans="5:5" ht="14.25" customHeight="1">
      <c r="E869" s="67"/>
    </row>
    <row r="870" spans="5:5" ht="14.25" customHeight="1">
      <c r="E870" s="67"/>
    </row>
    <row r="871" spans="5:5" ht="14.25" customHeight="1">
      <c r="E871" s="67"/>
    </row>
    <row r="872" spans="5:5" ht="14.25" customHeight="1">
      <c r="E872" s="67"/>
    </row>
    <row r="873" spans="5:5" ht="14.25" customHeight="1">
      <c r="E873" s="67"/>
    </row>
    <row r="874" spans="5:5" ht="14.25" customHeight="1">
      <c r="E874" s="67"/>
    </row>
    <row r="875" spans="5:5" ht="14.25" customHeight="1">
      <c r="E875" s="67"/>
    </row>
    <row r="876" spans="5:5" ht="14.25" customHeight="1">
      <c r="E876" s="67"/>
    </row>
    <row r="877" spans="5:5" ht="14.25" customHeight="1">
      <c r="E877" s="67"/>
    </row>
    <row r="878" spans="5:5" ht="14.25" customHeight="1">
      <c r="E878" s="67"/>
    </row>
    <row r="879" spans="5:5" ht="14.25" customHeight="1">
      <c r="E879" s="67"/>
    </row>
    <row r="880" spans="5:5" ht="14.25" customHeight="1">
      <c r="E880" s="67"/>
    </row>
    <row r="881" spans="5:5" ht="14.25" customHeight="1">
      <c r="E881" s="67"/>
    </row>
    <row r="882" spans="5:5" ht="14.25" customHeight="1">
      <c r="E882" s="67"/>
    </row>
    <row r="883" spans="5:5" ht="14.25" customHeight="1">
      <c r="E883" s="67"/>
    </row>
    <row r="884" spans="5:5" ht="14.25" customHeight="1">
      <c r="E884" s="67"/>
    </row>
    <row r="885" spans="5:5" ht="14.25" customHeight="1">
      <c r="E885" s="67"/>
    </row>
    <row r="886" spans="5:5" ht="14.25" customHeight="1">
      <c r="E886" s="67"/>
    </row>
    <row r="887" spans="5:5" ht="14.25" customHeight="1">
      <c r="E887" s="67"/>
    </row>
    <row r="888" spans="5:5" ht="14.25" customHeight="1">
      <c r="E888" s="67"/>
    </row>
    <row r="889" spans="5:5" ht="14.25" customHeight="1">
      <c r="E889" s="67"/>
    </row>
    <row r="890" spans="5:5" ht="14.25" customHeight="1">
      <c r="E890" s="67"/>
    </row>
    <row r="891" spans="5:5" ht="14.25" customHeight="1">
      <c r="E891" s="67"/>
    </row>
    <row r="892" spans="5:5" ht="14.25" customHeight="1">
      <c r="E892" s="67"/>
    </row>
    <row r="893" spans="5:5" ht="14.25" customHeight="1">
      <c r="E893" s="67"/>
    </row>
    <row r="894" spans="5:5" ht="14.25" customHeight="1">
      <c r="E894" s="67"/>
    </row>
    <row r="895" spans="5:5" ht="14.25" customHeight="1">
      <c r="E895" s="67"/>
    </row>
    <row r="896" spans="5:5" ht="14.25" customHeight="1">
      <c r="E896" s="67"/>
    </row>
    <row r="897" spans="5:5" ht="14.25" customHeight="1">
      <c r="E897" s="67"/>
    </row>
    <row r="898" spans="5:5" ht="14.25" customHeight="1">
      <c r="E898" s="67"/>
    </row>
    <row r="899" spans="5:5" ht="14.25" customHeight="1">
      <c r="E899" s="67"/>
    </row>
    <row r="900" spans="5:5" ht="14.25" customHeight="1">
      <c r="E900" s="67"/>
    </row>
    <row r="901" spans="5:5" ht="14.25" customHeight="1">
      <c r="E901" s="67"/>
    </row>
    <row r="902" spans="5:5" ht="14.25" customHeight="1">
      <c r="E902" s="67"/>
    </row>
    <row r="903" spans="5:5" ht="14.25" customHeight="1">
      <c r="E903" s="67"/>
    </row>
    <row r="904" spans="5:5" ht="14.25" customHeight="1">
      <c r="E904" s="67"/>
    </row>
    <row r="905" spans="5:5" ht="14.25" customHeight="1">
      <c r="E905" s="67"/>
    </row>
    <row r="906" spans="5:5" ht="14.25" customHeight="1">
      <c r="E906" s="67"/>
    </row>
    <row r="907" spans="5:5" ht="14.25" customHeight="1">
      <c r="E907" s="67"/>
    </row>
    <row r="908" spans="5:5" ht="14.25" customHeight="1">
      <c r="E908" s="67"/>
    </row>
    <row r="909" spans="5:5" ht="14.25" customHeight="1">
      <c r="E909" s="67"/>
    </row>
    <row r="910" spans="5:5" ht="14.25" customHeight="1">
      <c r="E910" s="67"/>
    </row>
    <row r="911" spans="5:5" ht="14.25" customHeight="1">
      <c r="E911" s="67"/>
    </row>
    <row r="912" spans="5:5" ht="14.25" customHeight="1">
      <c r="E912" s="67"/>
    </row>
    <row r="913" spans="5:5" ht="14.25" customHeight="1">
      <c r="E913" s="67"/>
    </row>
    <row r="914" spans="5:5" ht="14.25" customHeight="1">
      <c r="E914" s="67"/>
    </row>
    <row r="915" spans="5:5" ht="14.25" customHeight="1">
      <c r="E915" s="67"/>
    </row>
    <row r="916" spans="5:5" ht="14.25" customHeight="1">
      <c r="E916" s="67"/>
    </row>
    <row r="917" spans="5:5" ht="14.25" customHeight="1">
      <c r="E917" s="67"/>
    </row>
    <row r="918" spans="5:5" ht="14.25" customHeight="1">
      <c r="E918" s="67"/>
    </row>
    <row r="919" spans="5:5" ht="14.25" customHeight="1">
      <c r="E919" s="67"/>
    </row>
    <row r="920" spans="5:5" ht="14.25" customHeight="1">
      <c r="E920" s="67"/>
    </row>
    <row r="921" spans="5:5" ht="14.25" customHeight="1">
      <c r="E921" s="67"/>
    </row>
    <row r="922" spans="5:5" ht="14.25" customHeight="1">
      <c r="E922" s="67"/>
    </row>
    <row r="923" spans="5:5" ht="14.25" customHeight="1">
      <c r="E923" s="67"/>
    </row>
    <row r="924" spans="5:5" ht="14.25" customHeight="1">
      <c r="E924" s="67"/>
    </row>
    <row r="925" spans="5:5" ht="14.25" customHeight="1">
      <c r="E925" s="67"/>
    </row>
    <row r="926" spans="5:5" ht="14.25" customHeight="1">
      <c r="E926" s="67"/>
    </row>
    <row r="927" spans="5:5" ht="14.25" customHeight="1">
      <c r="E927" s="67"/>
    </row>
    <row r="928" spans="5:5" ht="14.25" customHeight="1">
      <c r="E928" s="67"/>
    </row>
    <row r="929" spans="5:5" ht="14.25" customHeight="1">
      <c r="E929" s="67"/>
    </row>
    <row r="930" spans="5:5" ht="14.25" customHeight="1">
      <c r="E930" s="67"/>
    </row>
    <row r="931" spans="5:5" ht="14.25" customHeight="1">
      <c r="E931" s="67"/>
    </row>
    <row r="932" spans="5:5" ht="14.25" customHeight="1">
      <c r="E932" s="67"/>
    </row>
    <row r="933" spans="5:5" ht="14.25" customHeight="1">
      <c r="E933" s="67"/>
    </row>
    <row r="934" spans="5:5" ht="14.25" customHeight="1">
      <c r="E934" s="67"/>
    </row>
    <row r="935" spans="5:5" ht="14.25" customHeight="1">
      <c r="E935" s="67"/>
    </row>
    <row r="936" spans="5:5" ht="14.25" customHeight="1">
      <c r="E936" s="67"/>
    </row>
    <row r="937" spans="5:5" ht="14.25" customHeight="1">
      <c r="E937" s="67"/>
    </row>
    <row r="938" spans="5:5" ht="14.25" customHeight="1">
      <c r="E938" s="67"/>
    </row>
    <row r="939" spans="5:5" ht="14.25" customHeight="1">
      <c r="E939" s="67"/>
    </row>
    <row r="940" spans="5:5" ht="14.25" customHeight="1">
      <c r="E940" s="67"/>
    </row>
    <row r="941" spans="5:5" ht="14.25" customHeight="1">
      <c r="E941" s="67"/>
    </row>
    <row r="942" spans="5:5" ht="14.25" customHeight="1">
      <c r="E942" s="67"/>
    </row>
    <row r="943" spans="5:5" ht="14.25" customHeight="1">
      <c r="E943" s="67"/>
    </row>
    <row r="944" spans="5:5" ht="14.25" customHeight="1">
      <c r="E944" s="67"/>
    </row>
    <row r="945" spans="5:5" ht="14.25" customHeight="1">
      <c r="E945" s="67"/>
    </row>
    <row r="946" spans="5:5" ht="14.25" customHeight="1">
      <c r="E946" s="67"/>
    </row>
    <row r="947" spans="5:5" ht="14.25" customHeight="1">
      <c r="E947" s="67"/>
    </row>
    <row r="948" spans="5:5" ht="14.25" customHeight="1">
      <c r="E948" s="67"/>
    </row>
    <row r="949" spans="5:5" ht="14.25" customHeight="1">
      <c r="E949" s="67"/>
    </row>
    <row r="950" spans="5:5" ht="14.25" customHeight="1">
      <c r="E950" s="67"/>
    </row>
    <row r="951" spans="5:5" ht="14.25" customHeight="1">
      <c r="E951" s="67"/>
    </row>
    <row r="952" spans="5:5" ht="14.25" customHeight="1">
      <c r="E952" s="67"/>
    </row>
    <row r="953" spans="5:5" ht="14.25" customHeight="1">
      <c r="E953" s="67"/>
    </row>
    <row r="954" spans="5:5" ht="14.25" customHeight="1">
      <c r="E954" s="67"/>
    </row>
    <row r="955" spans="5:5" ht="14.25" customHeight="1">
      <c r="E955" s="67"/>
    </row>
    <row r="956" spans="5:5" ht="14.25" customHeight="1">
      <c r="E956" s="67"/>
    </row>
    <row r="957" spans="5:5" ht="14.25" customHeight="1">
      <c r="E957" s="67"/>
    </row>
    <row r="958" spans="5:5" ht="14.25" customHeight="1">
      <c r="E958" s="67"/>
    </row>
    <row r="959" spans="5:5" ht="14.25" customHeight="1">
      <c r="E959" s="67"/>
    </row>
    <row r="960" spans="5:5" ht="14.25" customHeight="1">
      <c r="E960" s="67"/>
    </row>
    <row r="961" spans="5:5" ht="14.25" customHeight="1">
      <c r="E961" s="67"/>
    </row>
    <row r="962" spans="5:5" ht="14.25" customHeight="1">
      <c r="E962" s="67"/>
    </row>
    <row r="963" spans="5:5" ht="14.25" customHeight="1">
      <c r="E963" s="67"/>
    </row>
    <row r="964" spans="5:5" ht="14.25" customHeight="1">
      <c r="E964" s="67"/>
    </row>
    <row r="965" spans="5:5" ht="14.25" customHeight="1">
      <c r="E965" s="67"/>
    </row>
    <row r="966" spans="5:5" ht="14.25" customHeight="1">
      <c r="E966" s="67"/>
    </row>
    <row r="967" spans="5:5" ht="14.25" customHeight="1">
      <c r="E967" s="67"/>
    </row>
    <row r="968" spans="5:5" ht="14.25" customHeight="1">
      <c r="E968" s="67"/>
    </row>
    <row r="969" spans="5:5" ht="14.25" customHeight="1">
      <c r="E969" s="67"/>
    </row>
    <row r="970" spans="5:5" ht="14.25" customHeight="1">
      <c r="E970" s="67"/>
    </row>
    <row r="971" spans="5:5" ht="14.25" customHeight="1">
      <c r="E971" s="67"/>
    </row>
    <row r="972" spans="5:5" ht="14.25" customHeight="1">
      <c r="E972" s="67"/>
    </row>
    <row r="973" spans="5:5" ht="14.25" customHeight="1">
      <c r="E973" s="67"/>
    </row>
    <row r="974" spans="5:5" ht="14.25" customHeight="1">
      <c r="E974" s="67"/>
    </row>
    <row r="975" spans="5:5" ht="14.25" customHeight="1">
      <c r="E975" s="67"/>
    </row>
    <row r="976" spans="5:5" ht="14.25" customHeight="1">
      <c r="E976" s="67"/>
    </row>
    <row r="977" spans="5:5" ht="14.25" customHeight="1">
      <c r="E977" s="67"/>
    </row>
    <row r="978" spans="5:5" ht="14.25" customHeight="1">
      <c r="E978" s="67"/>
    </row>
    <row r="979" spans="5:5" ht="14.25" customHeight="1">
      <c r="E979" s="67"/>
    </row>
    <row r="980" spans="5:5" ht="14.25" customHeight="1">
      <c r="E980" s="67"/>
    </row>
    <row r="981" spans="5:5" ht="14.25" customHeight="1">
      <c r="E981" s="67"/>
    </row>
    <row r="982" spans="5:5" ht="14.25" customHeight="1">
      <c r="E982" s="67"/>
    </row>
    <row r="983" spans="5:5" ht="14.25" customHeight="1">
      <c r="E983" s="67"/>
    </row>
    <row r="984" spans="5:5" ht="14.25" customHeight="1">
      <c r="E984" s="67"/>
    </row>
    <row r="985" spans="5:5" ht="14.25" customHeight="1">
      <c r="E985" s="67"/>
    </row>
    <row r="986" spans="5:5" ht="14.25" customHeight="1">
      <c r="E986" s="67"/>
    </row>
    <row r="987" spans="5:5" ht="14.25" customHeight="1">
      <c r="E987" s="67"/>
    </row>
    <row r="988" spans="5:5" ht="14.25" customHeight="1">
      <c r="E988" s="67"/>
    </row>
    <row r="989" spans="5:5" ht="14.25" customHeight="1">
      <c r="E989" s="67"/>
    </row>
    <row r="990" spans="5:5" ht="14.25" customHeight="1">
      <c r="E990" s="67"/>
    </row>
    <row r="991" spans="5:5" ht="14.25" customHeight="1">
      <c r="E991" s="67"/>
    </row>
    <row r="992" spans="5:5" ht="14.25" customHeight="1">
      <c r="E992" s="67"/>
    </row>
    <row r="993" spans="5:5" ht="14.25" customHeight="1">
      <c r="E993" s="67"/>
    </row>
    <row r="994" spans="5:5" ht="14.25" customHeight="1">
      <c r="E994" s="67"/>
    </row>
    <row r="995" spans="5:5" ht="14.25" customHeight="1">
      <c r="E995" s="67"/>
    </row>
    <row r="996" spans="5:5" ht="14.25" customHeight="1">
      <c r="E996" s="67"/>
    </row>
    <row r="997" spans="5:5" ht="14.25" customHeight="1">
      <c r="E997" s="67"/>
    </row>
    <row r="998" spans="5:5" ht="14.25" customHeight="1">
      <c r="E998" s="67"/>
    </row>
    <row r="999" spans="5:5" ht="14.25" customHeight="1">
      <c r="E999" s="67"/>
    </row>
    <row r="1000" spans="5:5" ht="14.25" customHeight="1">
      <c r="E1000" s="67"/>
    </row>
  </sheetData>
  <sheetProtection algorithmName="SHA-512" hashValue="UUSI3WHUDA+I0QEEcx52cbCqVxUUOK1UCah2nHwtGooYdusW0HXFZn1iJxB0eDwzb6blAxPtvt8TwEnhSRWYZw==" saltValue="6IS2/e0hqQVxZfL1Tq1ukQ==" spinCount="100000" sheet="1" objects="1" scenarios="1"/>
  <mergeCells count="105">
    <mergeCell ref="AN9:AO9"/>
    <mergeCell ref="B1:E1"/>
    <mergeCell ref="B3:C3"/>
    <mergeCell ref="F3:G3"/>
    <mergeCell ref="H3:I3"/>
    <mergeCell ref="J3:K3"/>
    <mergeCell ref="L3:M3"/>
    <mergeCell ref="N3:O3"/>
    <mergeCell ref="B4:C4"/>
    <mergeCell ref="B5:C5"/>
    <mergeCell ref="F1:K1"/>
    <mergeCell ref="L1:Q1"/>
    <mergeCell ref="B6:C6"/>
    <mergeCell ref="F9:G9"/>
    <mergeCell ref="H9:I9"/>
    <mergeCell ref="J9:K9"/>
    <mergeCell ref="L9:M9"/>
    <mergeCell ref="P13:Q13"/>
    <mergeCell ref="R13:S13"/>
    <mergeCell ref="T13:U13"/>
    <mergeCell ref="V13:W13"/>
    <mergeCell ref="D12:D14"/>
    <mergeCell ref="E12:E14"/>
    <mergeCell ref="F13:G13"/>
    <mergeCell ref="H13:I13"/>
    <mergeCell ref="J13:K13"/>
    <mergeCell ref="L13:M13"/>
    <mergeCell ref="N13:O13"/>
    <mergeCell ref="N9:O9"/>
    <mergeCell ref="P9:Q9"/>
    <mergeCell ref="R9:S9"/>
    <mergeCell ref="T9:U9"/>
    <mergeCell ref="V9:W9"/>
    <mergeCell ref="D11:E11"/>
    <mergeCell ref="F11:K11"/>
    <mergeCell ref="L11:Q11"/>
    <mergeCell ref="X13:Y13"/>
    <mergeCell ref="Z13:AA13"/>
    <mergeCell ref="AB13:AC13"/>
    <mergeCell ref="AR13:AS13"/>
    <mergeCell ref="AT13:AU13"/>
    <mergeCell ref="AD13:AE13"/>
    <mergeCell ref="AF13:AG13"/>
    <mergeCell ref="AH13:AI13"/>
    <mergeCell ref="AJ13:AK13"/>
    <mergeCell ref="AL13:AM13"/>
    <mergeCell ref="AN13:AO13"/>
    <mergeCell ref="AP13:AQ13"/>
    <mergeCell ref="C47:C49"/>
    <mergeCell ref="B52:C52"/>
    <mergeCell ref="F61:M62"/>
    <mergeCell ref="F63:M65"/>
    <mergeCell ref="F66:M69"/>
    <mergeCell ref="B15:C24"/>
    <mergeCell ref="B27:B49"/>
    <mergeCell ref="C27:C29"/>
    <mergeCell ref="C31:C33"/>
    <mergeCell ref="C35:C37"/>
    <mergeCell ref="C39:C41"/>
    <mergeCell ref="C43:C45"/>
    <mergeCell ref="R1:W1"/>
    <mergeCell ref="X1:AC1"/>
    <mergeCell ref="AD1:AI1"/>
    <mergeCell ref="AJ1:AO1"/>
    <mergeCell ref="AP1:AU1"/>
    <mergeCell ref="P3:Q3"/>
    <mergeCell ref="R3:S3"/>
    <mergeCell ref="T3:U3"/>
    <mergeCell ref="V3:W3"/>
    <mergeCell ref="X3:Y3"/>
    <mergeCell ref="Z3:AA3"/>
    <mergeCell ref="AB3:AC3"/>
    <mergeCell ref="AR3:AS3"/>
    <mergeCell ref="AT3:AU3"/>
    <mergeCell ref="AD3:AE3"/>
    <mergeCell ref="AF3:AG3"/>
    <mergeCell ref="AH3:AI3"/>
    <mergeCell ref="AJ3:AK3"/>
    <mergeCell ref="AL3:AM3"/>
    <mergeCell ref="AN3:AO3"/>
    <mergeCell ref="AP3:AQ3"/>
    <mergeCell ref="R11:W11"/>
    <mergeCell ref="X11:AC11"/>
    <mergeCell ref="AD11:AI11"/>
    <mergeCell ref="AJ11:AO11"/>
    <mergeCell ref="AP11:AU11"/>
    <mergeCell ref="X9:Y9"/>
    <mergeCell ref="Z9:AA9"/>
    <mergeCell ref="AT9:AU9"/>
    <mergeCell ref="D10:E10"/>
    <mergeCell ref="F10:I10"/>
    <mergeCell ref="J10:O10"/>
    <mergeCell ref="P10:U10"/>
    <mergeCell ref="V10:AA10"/>
    <mergeCell ref="AB10:AG10"/>
    <mergeCell ref="AH10:AM10"/>
    <mergeCell ref="AN10:AS10"/>
    <mergeCell ref="AP9:AQ9"/>
    <mergeCell ref="AR9:AS9"/>
    <mergeCell ref="AB9:AC9"/>
    <mergeCell ref="AD9:AE9"/>
    <mergeCell ref="AF9:AG9"/>
    <mergeCell ref="AH9:AI9"/>
    <mergeCell ref="AJ9:AK9"/>
    <mergeCell ref="AL9:AM9"/>
  </mergeCells>
  <conditionalFormatting sqref="F8:AU8">
    <cfRule type="cellIs" dxfId="174" priority="1" operator="lessThan">
      <formula>1</formula>
    </cfRule>
  </conditionalFormatting>
  <conditionalFormatting sqref="F10:I10">
    <cfRule type="cellIs" dxfId="173" priority="2" operator="lessThan">
      <formula>0</formula>
    </cfRule>
  </conditionalFormatting>
  <conditionalFormatting sqref="F10:I10">
    <cfRule type="cellIs" dxfId="172" priority="3" operator="lessThan">
      <formula>-20495</formula>
    </cfRule>
  </conditionalFormatting>
  <conditionalFormatting sqref="L9:M9">
    <cfRule type="cellIs" dxfId="171" priority="4" operator="lessThan">
      <formula>0</formula>
    </cfRule>
  </conditionalFormatting>
  <conditionalFormatting sqref="L9:M9">
    <cfRule type="containsText" dxfId="170" priority="5" operator="containsText" text="Yes">
      <formula>NOT(ISERROR(SEARCH(("Yes"),(L9))))</formula>
    </cfRule>
  </conditionalFormatting>
  <conditionalFormatting sqref="F4:Q4 F7:AU7 F12:I12 F13 F14:K14 H13 J12:J13 K12">
    <cfRule type="expression" dxfId="169" priority="6">
      <formula>F$7&gt;9</formula>
    </cfRule>
  </conditionalFormatting>
  <conditionalFormatting sqref="F4:Q4 F7:AU7 F12:I12 F13 F14:K14 H13 J12:J13 K12">
    <cfRule type="expression" dxfId="168" priority="7">
      <formula>F$7&gt;5</formula>
    </cfRule>
  </conditionalFormatting>
  <conditionalFormatting sqref="F4:Q4 F7:AU7 F12:I12 F13 F14:K14 H13 J12:J13 K12">
    <cfRule type="expression" dxfId="167" priority="8">
      <formula>F$7&gt;0</formula>
    </cfRule>
  </conditionalFormatting>
  <conditionalFormatting sqref="E3">
    <cfRule type="cellIs" dxfId="166" priority="9" operator="lessThan">
      <formula>37</formula>
    </cfRule>
  </conditionalFormatting>
  <conditionalFormatting sqref="E3">
    <cfRule type="cellIs" dxfId="165" priority="10" operator="equal">
      <formula>37</formula>
    </cfRule>
  </conditionalFormatting>
  <conditionalFormatting sqref="E4">
    <cfRule type="cellIs" dxfId="164" priority="11" operator="lessThan">
      <formula>12</formula>
    </cfRule>
  </conditionalFormatting>
  <conditionalFormatting sqref="E4">
    <cfRule type="cellIs" dxfId="163" priority="12" operator="equal">
      <formula>12</formula>
    </cfRule>
  </conditionalFormatting>
  <conditionalFormatting sqref="L2">
    <cfRule type="expression" dxfId="162" priority="13">
      <formula>L$7&gt;9</formula>
    </cfRule>
  </conditionalFormatting>
  <conditionalFormatting sqref="L2">
    <cfRule type="expression" dxfId="161" priority="14">
      <formula>L$7&gt;5</formula>
    </cfRule>
  </conditionalFormatting>
  <conditionalFormatting sqref="L2">
    <cfRule type="expression" dxfId="160" priority="15">
      <formula>L$7&gt;0</formula>
    </cfRule>
  </conditionalFormatting>
  <conditionalFormatting sqref="N2:Q2">
    <cfRule type="expression" dxfId="159" priority="16">
      <formula>N$7&gt;9</formula>
    </cfRule>
  </conditionalFormatting>
  <conditionalFormatting sqref="N2:Q2">
    <cfRule type="expression" dxfId="158" priority="17">
      <formula>N$7&gt;5</formula>
    </cfRule>
  </conditionalFormatting>
  <conditionalFormatting sqref="N2:Q2">
    <cfRule type="expression" dxfId="157" priority="18">
      <formula>N$7&gt;0</formula>
    </cfRule>
  </conditionalFormatting>
  <conditionalFormatting sqref="M2">
    <cfRule type="expression" dxfId="156" priority="19">
      <formula>M$7&gt;9</formula>
    </cfRule>
  </conditionalFormatting>
  <conditionalFormatting sqref="M2">
    <cfRule type="expression" dxfId="155" priority="20">
      <formula>M$7&gt;5</formula>
    </cfRule>
  </conditionalFormatting>
  <conditionalFormatting sqref="M2">
    <cfRule type="expression" dxfId="154" priority="21">
      <formula>M$7&gt;0</formula>
    </cfRule>
  </conditionalFormatting>
  <conditionalFormatting sqref="H9:I9 N9:O9">
    <cfRule type="cellIs" dxfId="153" priority="22" operator="lessThan">
      <formula>0</formula>
    </cfRule>
  </conditionalFormatting>
  <conditionalFormatting sqref="H9:I9 N9:O9">
    <cfRule type="containsText" dxfId="152" priority="23" operator="containsText" text="Yes">
      <formula>NOT(ISERROR(SEARCH(("Yes"),(H9))))</formula>
    </cfRule>
  </conditionalFormatting>
  <conditionalFormatting sqref="H9:I9 N9:O9">
    <cfRule type="containsText" dxfId="151" priority="24" operator="containsText" text="No">
      <formula>NOT(ISERROR(SEARCH(("No"),(H9))))</formula>
    </cfRule>
  </conditionalFormatting>
  <conditionalFormatting sqref="F9:G9 J9:K9 P9:Q9">
    <cfRule type="cellIs" dxfId="150" priority="25" operator="lessThan">
      <formula>0</formula>
    </cfRule>
  </conditionalFormatting>
  <conditionalFormatting sqref="F9:G9 J9:K9 P9:Q9">
    <cfRule type="containsText" dxfId="149" priority="26" operator="containsText" text="Yes">
      <formula>NOT(ISERROR(SEARCH(("Yes"),(F9))))</formula>
    </cfRule>
  </conditionalFormatting>
  <conditionalFormatting sqref="F3 H2:K2 H3 J3 L3 N3 P3">
    <cfRule type="expression" dxfId="148" priority="27">
      <formula>F$7&gt;9</formula>
    </cfRule>
  </conditionalFormatting>
  <conditionalFormatting sqref="F3 H2:K2 H3 J3 L3 N3 P3">
    <cfRule type="expression" dxfId="147" priority="28">
      <formula>F$7&gt;5</formula>
    </cfRule>
  </conditionalFormatting>
  <conditionalFormatting sqref="F3 H2:K2 H3 J3 L3 N3 P3">
    <cfRule type="expression" dxfId="146" priority="29">
      <formula>F$7&gt;0</formula>
    </cfRule>
  </conditionalFormatting>
  <conditionalFormatting sqref="F2">
    <cfRule type="expression" dxfId="145" priority="30">
      <formula>F$7&gt;9</formula>
    </cfRule>
  </conditionalFormatting>
  <conditionalFormatting sqref="F2">
    <cfRule type="expression" dxfId="144" priority="31">
      <formula>F$7&gt;5</formula>
    </cfRule>
  </conditionalFormatting>
  <conditionalFormatting sqref="F2">
    <cfRule type="expression" dxfId="143" priority="32">
      <formula>F$7&gt;0</formula>
    </cfRule>
  </conditionalFormatting>
  <conditionalFormatting sqref="G2">
    <cfRule type="expression" dxfId="142" priority="33">
      <formula>G$7&gt;9</formula>
    </cfRule>
  </conditionalFormatting>
  <conditionalFormatting sqref="G2">
    <cfRule type="expression" dxfId="141" priority="34">
      <formula>G$7&gt;5</formula>
    </cfRule>
  </conditionalFormatting>
  <conditionalFormatting sqref="G2">
    <cfRule type="expression" dxfId="140" priority="35">
      <formula>G$7&gt;0</formula>
    </cfRule>
  </conditionalFormatting>
  <conditionalFormatting sqref="T9:U9">
    <cfRule type="cellIs" dxfId="139" priority="36" operator="lessThan">
      <formula>0</formula>
    </cfRule>
  </conditionalFormatting>
  <conditionalFormatting sqref="T9:U9">
    <cfRule type="containsText" dxfId="138" priority="37" operator="containsText" text="Yes">
      <formula>NOT(ISERROR(SEARCH(("Yes"),(T9))))</formula>
    </cfRule>
  </conditionalFormatting>
  <conditionalFormatting sqref="T9:U9">
    <cfRule type="containsText" dxfId="137" priority="38" operator="containsText" text="No">
      <formula>NOT(ISERROR(SEARCH(("No"),(T9))))</formula>
    </cfRule>
  </conditionalFormatting>
  <conditionalFormatting sqref="R9:S9 V9:W9">
    <cfRule type="cellIs" dxfId="136" priority="39" operator="lessThan">
      <formula>0</formula>
    </cfRule>
  </conditionalFormatting>
  <conditionalFormatting sqref="R9:S9 V9:W9">
    <cfRule type="containsText" dxfId="135" priority="40" operator="containsText" text="Yes">
      <formula>NOT(ISERROR(SEARCH(("Yes"),(R9))))</formula>
    </cfRule>
  </conditionalFormatting>
  <conditionalFormatting sqref="R3 R4:AC4 T3 T5:U5 T6 V3 V5:W6">
    <cfRule type="expression" dxfId="134" priority="41">
      <formula>R$7&gt;9</formula>
    </cfRule>
  </conditionalFormatting>
  <conditionalFormatting sqref="R3 R4:AC4 T3 T5:U5 T6 V3 V5:W6">
    <cfRule type="expression" dxfId="133" priority="42">
      <formula>R$7&gt;5</formula>
    </cfRule>
  </conditionalFormatting>
  <conditionalFormatting sqref="R3 R4:AC4 T3 T5:U5 T6 V3 V5:W6">
    <cfRule type="expression" dxfId="132" priority="43">
      <formula>R$7&gt;0</formula>
    </cfRule>
  </conditionalFormatting>
  <conditionalFormatting sqref="U6">
    <cfRule type="expression" dxfId="131" priority="44">
      <formula>T$7&gt;9</formula>
    </cfRule>
  </conditionalFormatting>
  <conditionalFormatting sqref="U6">
    <cfRule type="expression" dxfId="130" priority="45">
      <formula>T$7&gt;5</formula>
    </cfRule>
  </conditionalFormatting>
  <conditionalFormatting sqref="U6">
    <cfRule type="expression" dxfId="129" priority="46">
      <formula>T$7&gt;0</formula>
    </cfRule>
  </conditionalFormatting>
  <conditionalFormatting sqref="R2">
    <cfRule type="expression" dxfId="128" priority="47">
      <formula>R$7&gt;9</formula>
    </cfRule>
  </conditionalFormatting>
  <conditionalFormatting sqref="R2">
    <cfRule type="expression" dxfId="127" priority="48">
      <formula>R$7&gt;5</formula>
    </cfRule>
  </conditionalFormatting>
  <conditionalFormatting sqref="R2">
    <cfRule type="expression" dxfId="126" priority="49">
      <formula>R$7&gt;0</formula>
    </cfRule>
  </conditionalFormatting>
  <conditionalFormatting sqref="S2">
    <cfRule type="expression" dxfId="125" priority="50">
      <formula>S$7&gt;9</formula>
    </cfRule>
  </conditionalFormatting>
  <conditionalFormatting sqref="S2">
    <cfRule type="expression" dxfId="124" priority="51">
      <formula>S$7&gt;5</formula>
    </cfRule>
  </conditionalFormatting>
  <conditionalFormatting sqref="S2">
    <cfRule type="expression" dxfId="123" priority="52">
      <formula>S$7&gt;0</formula>
    </cfRule>
  </conditionalFormatting>
  <conditionalFormatting sqref="T2:W2">
    <cfRule type="expression" dxfId="122" priority="53">
      <formula>T$7&gt;9</formula>
    </cfRule>
  </conditionalFormatting>
  <conditionalFormatting sqref="T2:W2">
    <cfRule type="expression" dxfId="121" priority="54">
      <formula>T$7&gt;5</formula>
    </cfRule>
  </conditionalFormatting>
  <conditionalFormatting sqref="T2:W2">
    <cfRule type="expression" dxfId="120" priority="55">
      <formula>T$7&gt;0</formula>
    </cfRule>
  </conditionalFormatting>
  <conditionalFormatting sqref="Z9:AA9">
    <cfRule type="cellIs" dxfId="119" priority="56" operator="lessThan">
      <formula>0</formula>
    </cfRule>
  </conditionalFormatting>
  <conditionalFormatting sqref="Z9:AA9">
    <cfRule type="containsText" dxfId="118" priority="57" operator="containsText" text="Yes">
      <formula>NOT(ISERROR(SEARCH(("Yes"),(Z9))))</formula>
    </cfRule>
  </conditionalFormatting>
  <conditionalFormatting sqref="Z9:AA9">
    <cfRule type="containsText" dxfId="117" priority="58" operator="containsText" text="No">
      <formula>NOT(ISERROR(SEARCH(("No"),(Z9))))</formula>
    </cfRule>
  </conditionalFormatting>
  <conditionalFormatting sqref="X9:Y9 AB9:AC9">
    <cfRule type="cellIs" dxfId="116" priority="59" operator="lessThan">
      <formula>0</formula>
    </cfRule>
  </conditionalFormatting>
  <conditionalFormatting sqref="X9:Y9 AB9:AC9">
    <cfRule type="containsText" dxfId="115" priority="60" operator="containsText" text="Yes">
      <formula>NOT(ISERROR(SEARCH(("Yes"),(X9))))</formula>
    </cfRule>
  </conditionalFormatting>
  <conditionalFormatting sqref="X3 X5:AA5 X6:Z6 Z2:AC2 Z3 AB3 AB5:AC6">
    <cfRule type="expression" dxfId="114" priority="61">
      <formula>X$7&gt;9</formula>
    </cfRule>
  </conditionalFormatting>
  <conditionalFormatting sqref="X3 X5:AA5 X6:Z6 Z2:AC2 Z3 AB3 AB5:AC6">
    <cfRule type="expression" dxfId="113" priority="62">
      <formula>X$7&gt;5</formula>
    </cfRule>
  </conditionalFormatting>
  <conditionalFormatting sqref="X3 X5:AA5 X6:Z6 Z2:AC2 Z3 AB3 AB5:AC6">
    <cfRule type="expression" dxfId="112" priority="63">
      <formula>X$7&gt;0</formula>
    </cfRule>
  </conditionalFormatting>
  <conditionalFormatting sqref="AA6">
    <cfRule type="expression" dxfId="111" priority="64">
      <formula>Z$7&gt;9</formula>
    </cfRule>
  </conditionalFormatting>
  <conditionalFormatting sqref="AA6">
    <cfRule type="expression" dxfId="110" priority="65">
      <formula>Z$7&gt;5</formula>
    </cfRule>
  </conditionalFormatting>
  <conditionalFormatting sqref="AA6">
    <cfRule type="expression" dxfId="109" priority="66">
      <formula>Z$7&gt;0</formula>
    </cfRule>
  </conditionalFormatting>
  <conditionalFormatting sqref="X2">
    <cfRule type="expression" dxfId="108" priority="67">
      <formula>X$7&gt;9</formula>
    </cfRule>
  </conditionalFormatting>
  <conditionalFormatting sqref="X2">
    <cfRule type="expression" dxfId="107" priority="68">
      <formula>X$7&gt;5</formula>
    </cfRule>
  </conditionalFormatting>
  <conditionalFormatting sqref="X2">
    <cfRule type="expression" dxfId="106" priority="69">
      <formula>X$7&gt;0</formula>
    </cfRule>
  </conditionalFormatting>
  <conditionalFormatting sqref="Y2">
    <cfRule type="expression" dxfId="105" priority="70">
      <formula>Y$7&gt;9</formula>
    </cfRule>
  </conditionalFormatting>
  <conditionalFormatting sqref="Y2">
    <cfRule type="expression" dxfId="104" priority="71">
      <formula>Y$7&gt;5</formula>
    </cfRule>
  </conditionalFormatting>
  <conditionalFormatting sqref="Y2">
    <cfRule type="expression" dxfId="103" priority="72">
      <formula>Y$7&gt;0</formula>
    </cfRule>
  </conditionalFormatting>
  <conditionalFormatting sqref="AF9:AG9">
    <cfRule type="cellIs" dxfId="102" priority="73" operator="lessThan">
      <formula>0</formula>
    </cfRule>
  </conditionalFormatting>
  <conditionalFormatting sqref="AF9:AG9">
    <cfRule type="containsText" dxfId="101" priority="74" operator="containsText" text="Yes">
      <formula>NOT(ISERROR(SEARCH(("Yes"),(AF9))))</formula>
    </cfRule>
  </conditionalFormatting>
  <conditionalFormatting sqref="AF9:AG9">
    <cfRule type="containsText" dxfId="100" priority="75" operator="containsText" text="No">
      <formula>NOT(ISERROR(SEARCH(("No"),(AF9))))</formula>
    </cfRule>
  </conditionalFormatting>
  <conditionalFormatting sqref="AD9:AE9 AH9:AI9">
    <cfRule type="cellIs" dxfId="99" priority="76" operator="lessThan">
      <formula>0</formula>
    </cfRule>
  </conditionalFormatting>
  <conditionalFormatting sqref="AD9:AE9 AH9:AI9">
    <cfRule type="containsText" dxfId="98" priority="77" operator="containsText" text="Yes">
      <formula>NOT(ISERROR(SEARCH(("Yes"),(AD9))))</formula>
    </cfRule>
  </conditionalFormatting>
  <conditionalFormatting sqref="AD3 AD4:AI4 AD5:AG5 AD6:AF6 AF3 AH3 AH5:AI6">
    <cfRule type="expression" dxfId="97" priority="78">
      <formula>AD$7&gt;9</formula>
    </cfRule>
  </conditionalFormatting>
  <conditionalFormatting sqref="AD3 AD4:AI4 AD5:AG5 AD6:AF6 AF3 AH3 AH5:AI6">
    <cfRule type="expression" dxfId="96" priority="79">
      <formula>AD$7&gt;5</formula>
    </cfRule>
  </conditionalFormatting>
  <conditionalFormatting sqref="AD3 AD4:AI4 AD5:AG5 AD6:AF6 AF3 AH3 AH5:AI6">
    <cfRule type="expression" dxfId="95" priority="80">
      <formula>AD$7&gt;0</formula>
    </cfRule>
  </conditionalFormatting>
  <conditionalFormatting sqref="AG6">
    <cfRule type="expression" dxfId="94" priority="81">
      <formula>AF$7&gt;9</formula>
    </cfRule>
  </conditionalFormatting>
  <conditionalFormatting sqref="AG6">
    <cfRule type="expression" dxfId="93" priority="82">
      <formula>AF$7&gt;5</formula>
    </cfRule>
  </conditionalFormatting>
  <conditionalFormatting sqref="AG6">
    <cfRule type="expression" dxfId="92" priority="83">
      <formula>AF$7&gt;0</formula>
    </cfRule>
  </conditionalFormatting>
  <conditionalFormatting sqref="AD2">
    <cfRule type="expression" dxfId="91" priority="84">
      <formula>AD$7&gt;9</formula>
    </cfRule>
  </conditionalFormatting>
  <conditionalFormatting sqref="AD2">
    <cfRule type="expression" dxfId="90" priority="85">
      <formula>AD$7&gt;5</formula>
    </cfRule>
  </conditionalFormatting>
  <conditionalFormatting sqref="AD2">
    <cfRule type="expression" dxfId="89" priority="86">
      <formula>AD$7&gt;0</formula>
    </cfRule>
  </conditionalFormatting>
  <conditionalFormatting sqref="AE2">
    <cfRule type="expression" dxfId="88" priority="87">
      <formula>AE$7&gt;9</formula>
    </cfRule>
  </conditionalFormatting>
  <conditionalFormatting sqref="AE2">
    <cfRule type="expression" dxfId="87" priority="88">
      <formula>AE$7&gt;5</formula>
    </cfRule>
  </conditionalFormatting>
  <conditionalFormatting sqref="AE2">
    <cfRule type="expression" dxfId="86" priority="89">
      <formula>AE$7&gt;0</formula>
    </cfRule>
  </conditionalFormatting>
  <conditionalFormatting sqref="AF2:AI2">
    <cfRule type="expression" dxfId="85" priority="90">
      <formula>AF$7&gt;9</formula>
    </cfRule>
  </conditionalFormatting>
  <conditionalFormatting sqref="AF2:AI2">
    <cfRule type="expression" dxfId="84" priority="91">
      <formula>AF$7&gt;5</formula>
    </cfRule>
  </conditionalFormatting>
  <conditionalFormatting sqref="AF2:AI2">
    <cfRule type="expression" dxfId="83" priority="92">
      <formula>AF$7&gt;0</formula>
    </cfRule>
  </conditionalFormatting>
  <conditionalFormatting sqref="X12:X13 X14:AI14 Y12 Z12:Z13 AA12 AB12:AB13 AC12:AG12 AD13 AF13 AH12:AH13 AI12">
    <cfRule type="expression" dxfId="82" priority="93">
      <formula>X$7&gt;9</formula>
    </cfRule>
  </conditionalFormatting>
  <conditionalFormatting sqref="X12:X13 X14:AI14 Y12 Z12:Z13 AA12 AB12:AB13 AC12:AG12 AD13 AF13 AH12:AH13 AI12">
    <cfRule type="expression" dxfId="81" priority="94">
      <formula>X$7&gt;5</formula>
    </cfRule>
  </conditionalFormatting>
  <conditionalFormatting sqref="X12:X13 X14:AI14 Y12 Z12:Z13 AA12 AB12:AB13 AC12:AG12 AD13 AF13 AH12:AH13 AI12">
    <cfRule type="expression" dxfId="80" priority="95">
      <formula>X$7&gt;0</formula>
    </cfRule>
  </conditionalFormatting>
  <conditionalFormatting sqref="AJ12:AJ13 AJ14:AU14 AK12 AL12:AL13 AM12 AN12:AN13 AO12:AS12 AP13 AR13 AT12:AT13 AU12">
    <cfRule type="expression" dxfId="79" priority="96">
      <formula>AJ$7&gt;9</formula>
    </cfRule>
  </conditionalFormatting>
  <conditionalFormatting sqref="AJ12:AJ13 AJ14:AU14 AK12 AL12:AL13 AM12 AN12:AN13 AO12:AS12 AP13 AR13 AT12:AT13 AU12">
    <cfRule type="expression" dxfId="78" priority="97">
      <formula>AJ$7&gt;5</formula>
    </cfRule>
  </conditionalFormatting>
  <conditionalFormatting sqref="AJ12:AJ13 AJ14:AU14 AK12 AL12:AL13 AM12 AN12:AN13 AO12:AS12 AP13 AR13 AT12:AT13 AU12">
    <cfRule type="expression" dxfId="77" priority="98">
      <formula>AJ$7&gt;0</formula>
    </cfRule>
  </conditionalFormatting>
  <conditionalFormatting sqref="AL9:AM9">
    <cfRule type="cellIs" dxfId="76" priority="99" operator="lessThan">
      <formula>0</formula>
    </cfRule>
  </conditionalFormatting>
  <conditionalFormatting sqref="AL9:AM9">
    <cfRule type="containsText" dxfId="75" priority="100" operator="containsText" text="Yes">
      <formula>NOT(ISERROR(SEARCH(("Yes"),(AL9))))</formula>
    </cfRule>
  </conditionalFormatting>
  <conditionalFormatting sqref="AL9:AM9">
    <cfRule type="containsText" dxfId="74" priority="101" operator="containsText" text="No">
      <formula>NOT(ISERROR(SEARCH(("No"),(AL9))))</formula>
    </cfRule>
  </conditionalFormatting>
  <conditionalFormatting sqref="AJ9:AK9 AN9:AO9">
    <cfRule type="cellIs" dxfId="73" priority="102" operator="lessThan">
      <formula>0</formula>
    </cfRule>
  </conditionalFormatting>
  <conditionalFormatting sqref="AJ9:AK9 AN9:AO9">
    <cfRule type="containsText" dxfId="72" priority="103" operator="containsText" text="Yes">
      <formula>NOT(ISERROR(SEARCH(("Yes"),(AJ9))))</formula>
    </cfRule>
  </conditionalFormatting>
  <conditionalFormatting sqref="AJ3 AJ4:AU4 AJ5:AM5 AJ6:AL6 AL3 AN3 AN5:AO6">
    <cfRule type="expression" dxfId="71" priority="104">
      <formula>AJ$7&gt;9</formula>
    </cfRule>
  </conditionalFormatting>
  <conditionalFormatting sqref="AJ3 AJ4:AU4 AJ5:AM5 AJ6:AL6 AL3 AN3 AN5:AO6">
    <cfRule type="expression" dxfId="70" priority="105">
      <formula>AJ$7&gt;5</formula>
    </cfRule>
  </conditionalFormatting>
  <conditionalFormatting sqref="AJ3 AJ4:AU4 AJ5:AM5 AJ6:AL6 AL3 AN3 AN5:AO6">
    <cfRule type="expression" dxfId="69" priority="106">
      <formula>AJ$7&gt;0</formula>
    </cfRule>
  </conditionalFormatting>
  <conditionalFormatting sqref="AM6">
    <cfRule type="expression" dxfId="68" priority="107">
      <formula>AL$7&gt;9</formula>
    </cfRule>
  </conditionalFormatting>
  <conditionalFormatting sqref="AM6">
    <cfRule type="expression" dxfId="67" priority="108">
      <formula>AL$7&gt;5</formula>
    </cfRule>
  </conditionalFormatting>
  <conditionalFormatting sqref="AM6">
    <cfRule type="expression" dxfId="66" priority="109">
      <formula>AL$7&gt;0</formula>
    </cfRule>
  </conditionalFormatting>
  <conditionalFormatting sqref="AJ2">
    <cfRule type="expression" dxfId="65" priority="110">
      <formula>AJ$7&gt;9</formula>
    </cfRule>
  </conditionalFormatting>
  <conditionalFormatting sqref="AJ2">
    <cfRule type="expression" dxfId="64" priority="111">
      <formula>AJ$7&gt;5</formula>
    </cfRule>
  </conditionalFormatting>
  <conditionalFormatting sqref="AJ2">
    <cfRule type="expression" dxfId="63" priority="112">
      <formula>AJ$7&gt;0</formula>
    </cfRule>
  </conditionalFormatting>
  <conditionalFormatting sqref="AK2">
    <cfRule type="expression" dxfId="62" priority="113">
      <formula>AK$7&gt;9</formula>
    </cfRule>
  </conditionalFormatting>
  <conditionalFormatting sqref="AK2">
    <cfRule type="expression" dxfId="61" priority="114">
      <formula>AK$7&gt;5</formula>
    </cfRule>
  </conditionalFormatting>
  <conditionalFormatting sqref="AK2">
    <cfRule type="expression" dxfId="60" priority="115">
      <formula>AK$7&gt;0</formula>
    </cfRule>
  </conditionalFormatting>
  <conditionalFormatting sqref="AL2:AO2">
    <cfRule type="expression" dxfId="59" priority="116">
      <formula>AL$7&gt;9</formula>
    </cfRule>
  </conditionalFormatting>
  <conditionalFormatting sqref="AL2:AO2">
    <cfRule type="expression" dxfId="58" priority="117">
      <formula>AL$7&gt;5</formula>
    </cfRule>
  </conditionalFormatting>
  <conditionalFormatting sqref="AL2:AO2">
    <cfRule type="expression" dxfId="57" priority="118">
      <formula>AL$7&gt;0</formula>
    </cfRule>
  </conditionalFormatting>
  <conditionalFormatting sqref="AR9:AS9">
    <cfRule type="cellIs" dxfId="56" priority="119" operator="lessThan">
      <formula>0</formula>
    </cfRule>
  </conditionalFormatting>
  <conditionalFormatting sqref="AR9:AS9">
    <cfRule type="containsText" dxfId="55" priority="120" operator="containsText" text="Yes">
      <formula>NOT(ISERROR(SEARCH(("Yes"),(AR9))))</formula>
    </cfRule>
  </conditionalFormatting>
  <conditionalFormatting sqref="AR9:AS9">
    <cfRule type="containsText" dxfId="54" priority="121" operator="containsText" text="No">
      <formula>NOT(ISERROR(SEARCH(("No"),(AR9))))</formula>
    </cfRule>
  </conditionalFormatting>
  <conditionalFormatting sqref="AP9:AQ9 AT9:AU9">
    <cfRule type="cellIs" dxfId="53" priority="122" operator="lessThan">
      <formula>0</formula>
    </cfRule>
  </conditionalFormatting>
  <conditionalFormatting sqref="AP9:AQ9 AT9:AU9">
    <cfRule type="containsText" dxfId="52" priority="123" operator="containsText" text="Yes">
      <formula>NOT(ISERROR(SEARCH(("Yes"),(AP9))))</formula>
    </cfRule>
  </conditionalFormatting>
  <conditionalFormatting sqref="AP3 AP5:AS5 AP6:AR6 AR2:AU2 AR3 AT3 AT5:AU6">
    <cfRule type="expression" dxfId="51" priority="124">
      <formula>AP$7&gt;9</formula>
    </cfRule>
  </conditionalFormatting>
  <conditionalFormatting sqref="AP3 AP5:AS5 AP6:AR6 AR2:AU2 AR3 AT3 AT5:AU6">
    <cfRule type="expression" dxfId="50" priority="125">
      <formula>AP$7&gt;5</formula>
    </cfRule>
  </conditionalFormatting>
  <conditionalFormatting sqref="AP3 AP5:AS5 AP6:AR6 AR2:AU2 AR3 AT3 AT5:AU6">
    <cfRule type="expression" dxfId="49" priority="126">
      <formula>AP$7&gt;0</formula>
    </cfRule>
  </conditionalFormatting>
  <conditionalFormatting sqref="AS6">
    <cfRule type="expression" dxfId="48" priority="127">
      <formula>AR$7&gt;9</formula>
    </cfRule>
  </conditionalFormatting>
  <conditionalFormatting sqref="AS6">
    <cfRule type="expression" dxfId="47" priority="128">
      <formula>AR$7&gt;5</formula>
    </cfRule>
  </conditionalFormatting>
  <conditionalFormatting sqref="AS6">
    <cfRule type="expression" dxfId="46" priority="129">
      <formula>AR$7&gt;0</formula>
    </cfRule>
  </conditionalFormatting>
  <conditionalFormatting sqref="AP2">
    <cfRule type="expression" dxfId="45" priority="130">
      <formula>AP$7&gt;9</formula>
    </cfRule>
  </conditionalFormatting>
  <conditionalFormatting sqref="AP2">
    <cfRule type="expression" dxfId="44" priority="131">
      <formula>AP$7&gt;5</formula>
    </cfRule>
  </conditionalFormatting>
  <conditionalFormatting sqref="AP2">
    <cfRule type="expression" dxfId="43" priority="132">
      <formula>AP$7&gt;0</formula>
    </cfRule>
  </conditionalFormatting>
  <conditionalFormatting sqref="AQ2">
    <cfRule type="expression" dxfId="42" priority="133">
      <formula>AQ$7&gt;9</formula>
    </cfRule>
  </conditionalFormatting>
  <conditionalFormatting sqref="AQ2">
    <cfRule type="expression" dxfId="41" priority="134">
      <formula>AQ$7&gt;5</formula>
    </cfRule>
  </conditionalFormatting>
  <conditionalFormatting sqref="AQ2">
    <cfRule type="expression" dxfId="40" priority="135">
      <formula>AQ$7&gt;0</formula>
    </cfRule>
  </conditionalFormatting>
  <conditionalFormatting sqref="J10 P10">
    <cfRule type="cellIs" dxfId="39" priority="136" operator="greaterThan">
      <formula>0</formula>
    </cfRule>
  </conditionalFormatting>
  <conditionalFormatting sqref="J10:U10">
    <cfRule type="cellIs" dxfId="38" priority="137" operator="lessThan">
      <formula>0</formula>
    </cfRule>
  </conditionalFormatting>
  <conditionalFormatting sqref="J10:U10">
    <cfRule type="cellIs" dxfId="37" priority="138" operator="lessThan">
      <formula>-20495</formula>
    </cfRule>
  </conditionalFormatting>
  <conditionalFormatting sqref="V10 AB10">
    <cfRule type="cellIs" dxfId="36" priority="139" operator="greaterThan">
      <formula>0</formula>
    </cfRule>
  </conditionalFormatting>
  <conditionalFormatting sqref="V10:AG10">
    <cfRule type="cellIs" dxfId="35" priority="140" operator="lessThan">
      <formula>0</formula>
    </cfRule>
  </conditionalFormatting>
  <conditionalFormatting sqref="V10:AG10">
    <cfRule type="cellIs" dxfId="34" priority="141" operator="lessThan">
      <formula>-20495</formula>
    </cfRule>
  </conditionalFormatting>
  <conditionalFormatting sqref="AH10 AN10">
    <cfRule type="cellIs" dxfId="33" priority="142" operator="greaterThan">
      <formula>0</formula>
    </cfRule>
  </conditionalFormatting>
  <conditionalFormatting sqref="AH10:AS10">
    <cfRule type="cellIs" dxfId="32" priority="143" operator="lessThan">
      <formula>0</formula>
    </cfRule>
  </conditionalFormatting>
  <conditionalFormatting sqref="AH10:AS10">
    <cfRule type="cellIs" dxfId="31" priority="144" operator="lessThan">
      <formula>-20495</formula>
    </cfRule>
  </conditionalFormatting>
  <conditionalFormatting sqref="L12:L13 L14:W14 M12 N12:N13 O12 P12:P13 Q12:U12 R13 T13 V12:V13 W12">
    <cfRule type="expression" dxfId="30" priority="145">
      <formula>L$7&gt;9</formula>
    </cfRule>
  </conditionalFormatting>
  <conditionalFormatting sqref="L12:L13 L14:W14 M12 N12:N13 O12 P12:P13 Q12:U12 R13 T13 V12:V13 W12">
    <cfRule type="expression" dxfId="29" priority="146">
      <formula>L$7&gt;5</formula>
    </cfRule>
  </conditionalFormatting>
  <conditionalFormatting sqref="L12:L13 L14:W14 M12 N12:N13 O12 P12:P13 Q12:U12 R13 T13 V12:V13 W12">
    <cfRule type="expression" dxfId="28" priority="147">
      <formula>L$7&gt;0</formula>
    </cfRule>
  </conditionalFormatting>
  <conditionalFormatting sqref="E15:E24 E52 E55:E56">
    <cfRule type="expression" dxfId="27" priority="148">
      <formula>SUM(F15:EB15)&gt;1</formula>
    </cfRule>
  </conditionalFormatting>
  <conditionalFormatting sqref="E54">
    <cfRule type="expression" dxfId="26" priority="149">
      <formula>SUM(F54:EB54)&gt;1</formula>
    </cfRule>
  </conditionalFormatting>
  <conditionalFormatting sqref="E28:E29 E31:E33 E35:E37">
    <cfRule type="expression" dxfId="25" priority="150">
      <formula>SUM(F28:GT28)&gt;1</formula>
    </cfRule>
  </conditionalFormatting>
  <conditionalFormatting sqref="E39:E41 E43:E45 E47:E49">
    <cfRule type="expression" dxfId="24" priority="151">
      <formula>SUM(F39:DT39)&gt;1</formula>
    </cfRule>
  </conditionalFormatting>
  <conditionalFormatting sqref="E27">
    <cfRule type="expression" dxfId="23" priority="152">
      <formula>SUM(F27:EB27)&gt;1</formula>
    </cfRule>
  </conditionalFormatting>
  <conditionalFormatting sqref="E15:E24 E52 E54:E56">
    <cfRule type="expression" dxfId="22" priority="153">
      <formula>SUM(F15:EB15)&lt;1</formula>
    </cfRule>
  </conditionalFormatting>
  <conditionalFormatting sqref="E15:E24 E52 E54:E56">
    <cfRule type="expression" dxfId="21" priority="154">
      <formula>SUM(F15:EB15)=1</formula>
    </cfRule>
  </conditionalFormatting>
  <conditionalFormatting sqref="E28:E29 E31:E33 E35:E37">
    <cfRule type="expression" dxfId="20" priority="155">
      <formula>SUM(F28:GT28)&lt;1</formula>
    </cfRule>
  </conditionalFormatting>
  <conditionalFormatting sqref="E28:E29 E31:E33 E35:E37">
    <cfRule type="expression" dxfId="19" priority="156">
      <formula>SUM(F28:GT28)=1</formula>
    </cfRule>
  </conditionalFormatting>
  <conditionalFormatting sqref="E39:E41 E43:E45 E47:E49">
    <cfRule type="expression" dxfId="18" priority="157">
      <formula>SUM(F39:DT39)&lt;1</formula>
    </cfRule>
  </conditionalFormatting>
  <conditionalFormatting sqref="E39:E41 E43:E45 E47:E49">
    <cfRule type="expression" dxfId="17" priority="158">
      <formula>SUM(F39:DT39)=1</formula>
    </cfRule>
  </conditionalFormatting>
  <conditionalFormatting sqref="E27">
    <cfRule type="expression" dxfId="16" priority="159">
      <formula>SUM(F27:EB27)&lt;1</formula>
    </cfRule>
  </conditionalFormatting>
  <conditionalFormatting sqref="E27">
    <cfRule type="expression" dxfId="15" priority="160">
      <formula>SUM(F27:HB27)=1</formula>
    </cfRule>
  </conditionalFormatting>
  <conditionalFormatting sqref="P5:S6">
    <cfRule type="expression" dxfId="14" priority="161">
      <formula>P$7&gt;9</formula>
    </cfRule>
  </conditionalFormatting>
  <conditionalFormatting sqref="P5:S6">
    <cfRule type="expression" dxfId="13" priority="162">
      <formula>P$7&gt;5</formula>
    </cfRule>
  </conditionalFormatting>
  <conditionalFormatting sqref="P5:S6">
    <cfRule type="expression" dxfId="12" priority="163">
      <formula>P$7&gt;0</formula>
    </cfRule>
  </conditionalFormatting>
  <conditionalFormatting sqref="F5:I5 F6:H6 J5:K6">
    <cfRule type="expression" dxfId="11" priority="164">
      <formula>F$7&gt;9</formula>
    </cfRule>
  </conditionalFormatting>
  <conditionalFormatting sqref="F5:I5 F6:H6 J5:K6">
    <cfRule type="expression" dxfId="10" priority="165">
      <formula>F$7&gt;5</formula>
    </cfRule>
  </conditionalFormatting>
  <conditionalFormatting sqref="F5:I5 F6:H6 J5:K6">
    <cfRule type="expression" dxfId="9" priority="166">
      <formula>F$7&gt;0</formula>
    </cfRule>
  </conditionalFormatting>
  <conditionalFormatting sqref="I6">
    <cfRule type="expression" dxfId="8" priority="167">
      <formula>H$7&gt;9</formula>
    </cfRule>
  </conditionalFormatting>
  <conditionalFormatting sqref="I6">
    <cfRule type="expression" dxfId="7" priority="168">
      <formula>H$7&gt;5</formula>
    </cfRule>
  </conditionalFormatting>
  <conditionalFormatting sqref="I6">
    <cfRule type="expression" dxfId="6" priority="169">
      <formula>H$7&gt;0</formula>
    </cfRule>
  </conditionalFormatting>
  <conditionalFormatting sqref="L5:O5 L6:N6">
    <cfRule type="expression" dxfId="5" priority="170">
      <formula>L$7&gt;9</formula>
    </cfRule>
  </conditionalFormatting>
  <conditionalFormatting sqref="L5:O5 L6:N6">
    <cfRule type="expression" dxfId="4" priority="171">
      <formula>L$7&gt;5</formula>
    </cfRule>
  </conditionalFormatting>
  <conditionalFormatting sqref="L5:O5 L6:N6">
    <cfRule type="expression" dxfId="3" priority="172">
      <formula>L$7&gt;0</formula>
    </cfRule>
  </conditionalFormatting>
  <conditionalFormatting sqref="O6">
    <cfRule type="expression" dxfId="2" priority="173">
      <formula>N$7&gt;9</formula>
    </cfRule>
  </conditionalFormatting>
  <conditionalFormatting sqref="O6">
    <cfRule type="expression" dxfId="1" priority="174">
      <formula>N$7&gt;5</formula>
    </cfRule>
  </conditionalFormatting>
  <conditionalFormatting sqref="O6">
    <cfRule type="expression" dxfId="0" priority="175">
      <formula>N$7&gt;0</formula>
    </cfRule>
  </conditionalFormatting>
  <dataValidations disablePrompts="1" count="1">
    <dataValidation type="list" allowBlank="1" showErrorMessage="1" sqref="D6" xr:uid="{00000000-0002-0000-0100-000000000000}">
      <formula1>"Yes,No"</formula1>
    </dataValidation>
  </dataValidations>
  <pageMargins left="0.25" right="0.25"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 and Notes</vt:lpstr>
      <vt:lpstr>All Courses Offered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Ally Daniels</dc:creator>
  <cp:lastModifiedBy>Brian O'Morrow</cp:lastModifiedBy>
  <dcterms:created xsi:type="dcterms:W3CDTF">2012-10-22T18:42:50Z</dcterms:created>
  <dcterms:modified xsi:type="dcterms:W3CDTF">2025-01-07T17:41:30Z</dcterms:modified>
</cp:coreProperties>
</file>